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839d125cae53b6db/FMI/EFP/MEFP2014/Sociedades Financieras - EFP/Publicaciones/2024/Enero/"/>
    </mc:Choice>
  </mc:AlternateContent>
  <xr:revisionPtr revIDLastSave="371" documentId="8_{33D2A194-E258-4D7C-8F4F-97777B158F7D}" xr6:coauthVersionLast="47" xr6:coauthVersionMax="47" xr10:uidLastSave="{EFF21A85-150C-490D-B561-F644F90AEF49}"/>
  <bookViews>
    <workbookView xWindow="28680" yWindow="-690" windowWidth="25440" windowHeight="15270" tabRatio="712" xr2:uid="{00000000-000D-0000-FFFF-FFFF00000000}"/>
  </bookViews>
  <sheets>
    <sheet name="Indice" sheetId="2" r:id="rId1"/>
    <sheet name="Estado I" sheetId="3" r:id="rId2"/>
    <sheet name="Ingreso" sheetId="5" r:id="rId3"/>
    <sheet name="Gasto" sheetId="6" r:id="rId4"/>
    <sheet name="Transacciones Activos y Pasivo " sheetId="7" r:id="rId5"/>
    <sheet name="Ganancias y Perdidas Tenencias" sheetId="11" r:id="rId6"/>
    <sheet name="Otras variaciones en Volumen" sheetId="12" r:id="rId7"/>
    <sheet name="Total otros flujos econo." sheetId="13" r:id="rId8"/>
  </sheets>
  <definedNames>
    <definedName name="\a">#REF!</definedName>
    <definedName name="\b">#REF!</definedName>
    <definedName name="\s">#N/A</definedName>
    <definedName name="_xlnm._FilterDatabase" localSheetId="5" hidden="1">'Ganancias y Perdidas Tenencias'!$B$6:$J$30</definedName>
    <definedName name="_xlnm._FilterDatabase" localSheetId="3" hidden="1">Gasto!$A$6:$J$54</definedName>
    <definedName name="_xlnm._FilterDatabase" localSheetId="2" hidden="1">Ingreso!$A$6:$J$89</definedName>
    <definedName name="_xlnm._FilterDatabase" localSheetId="6" hidden="1">'Otras variaciones en Volumen'!$A$6:$J$31</definedName>
    <definedName name="_xlnm._FilterDatabase" localSheetId="4" hidden="1">'Transacciones Activos y Pasivo '!$A$6:$J$45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cSlicerSheet_Slicer1" hidden="1">#REF!</definedName>
    <definedName name="_Sort" hidden="1">#REF!</definedName>
    <definedName name="a">#REF!</definedName>
    <definedName name="A_IMPRESIÓN_IM">#REF!</definedName>
    <definedName name="aaa">#REF!</definedName>
    <definedName name="Año_Calendario">#REF!</definedName>
    <definedName name="bbb">#REF!</definedName>
    <definedName name="Bodoque">#REF!</definedName>
    <definedName name="C.1">#REF!</definedName>
    <definedName name="ccc">#REF!</definedName>
    <definedName name="COSTOTOTAL">#REF!</definedName>
    <definedName name="cuadro2">#REF!</definedName>
    <definedName name="DicDom1">DATE(Año_Calendario,12,1)-WEEKDAY(DATE(Año_Calendario,12,1))+1</definedName>
    <definedName name="DISTRIBUCIONREC">#REF!</definedName>
    <definedName name="Ejecucion">#REF!</definedName>
    <definedName name="Entidades">#REF!</definedName>
    <definedName name="FechasImportantes">#REF!</definedName>
    <definedName name="final">#REF!</definedName>
    <definedName name="IMPRE">#REF!</definedName>
    <definedName name="kkkkkkj">#REF!</definedName>
    <definedName name="loan">#REF!</definedName>
    <definedName name="lpn">#REF!</definedName>
    <definedName name="NADA">#REF!</definedName>
    <definedName name="NovDom1">DATE(Año_Calendario,11,1)-WEEKDAY(DATE(Año_Calendario,11,1))+1</definedName>
    <definedName name="p">#REF!</definedName>
    <definedName name="PRESTAMOS__EN_GESTION_A_SUSCRIBIR_EN_EL_AÑO_2004">#REF!</definedName>
    <definedName name="ProjectName">{"Client Name or Project Name"}</definedName>
    <definedName name="proyecciones">#REF!</definedName>
    <definedName name="q" hidden="1">#REF!</definedName>
    <definedName name="Rec" hidden="1">#REF!</definedName>
    <definedName name="Reporting_Country_Code">#REF!</definedName>
    <definedName name="Reporting_Country_Name">#REF!</definedName>
    <definedName name="Reporting_Period_Code">#REF!</definedName>
    <definedName name="RESUMEN">#REF!</definedName>
    <definedName name="sss" hidden="1">#REF!</definedName>
    <definedName name="Tabla2">#REF!</definedName>
    <definedName name="TOTAL">#REF!</definedName>
    <definedName name="undis">#REF!</definedName>
    <definedName name="x">#REF!</definedName>
    <definedName name="x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3" l="1"/>
  <c r="D2" i="13"/>
  <c r="D4" i="12"/>
  <c r="D2" i="12"/>
  <c r="D4" i="11"/>
  <c r="D2" i="11"/>
  <c r="D4" i="7"/>
  <c r="D2" i="7"/>
  <c r="D4" i="6"/>
  <c r="D2" i="6"/>
  <c r="D4" i="5"/>
  <c r="D2" i="5"/>
  <c r="D4" i="3" l="1"/>
  <c r="D2" i="3"/>
</calcChain>
</file>

<file path=xl/sharedStrings.xml><?xml version="1.0" encoding="utf-8"?>
<sst xmlns="http://schemas.openxmlformats.org/spreadsheetml/2006/main" count="584" uniqueCount="454">
  <si>
    <t xml:space="preserve">Cobertura: </t>
  </si>
  <si>
    <t xml:space="preserve">Frecuencia: </t>
  </si>
  <si>
    <t>Contenido:</t>
  </si>
  <si>
    <t>Estado de Operaciones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</si>
  <si>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</si>
  <si>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</si>
  <si>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</si>
  <si>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</si>
  <si>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</si>
  <si>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Regresar</t>
  </si>
  <si>
    <t>ESTADO I</t>
  </si>
  <si>
    <t>ESTADO DE OPERACIONES</t>
  </si>
  <si>
    <t>TRANSACCIONES QUE AFECTAN AL PATRIMONIO NETO:</t>
  </si>
  <si>
    <t>11</t>
  </si>
  <si>
    <t>12</t>
  </si>
  <si>
    <t>13</t>
  </si>
  <si>
    <t>14</t>
  </si>
  <si>
    <t>2</t>
  </si>
  <si>
    <t>21</t>
  </si>
  <si>
    <t>22</t>
  </si>
  <si>
    <t>23</t>
  </si>
  <si>
    <t>24</t>
  </si>
  <si>
    <t>25</t>
  </si>
  <si>
    <t>26</t>
  </si>
  <si>
    <t>27</t>
  </si>
  <si>
    <t>28</t>
  </si>
  <si>
    <t>GOB</t>
  </si>
  <si>
    <t>NOB</t>
  </si>
  <si>
    <t>x</t>
  </si>
  <si>
    <t>TRANSACCIONES EN ACTIVOS NO FINANCIEROS:</t>
  </si>
  <si>
    <t>31</t>
  </si>
  <si>
    <t>311</t>
  </si>
  <si>
    <t>312</t>
  </si>
  <si>
    <t>313</t>
  </si>
  <si>
    <t>314</t>
  </si>
  <si>
    <t>2M</t>
  </si>
  <si>
    <t>NLB</t>
  </si>
  <si>
    <t>TRANSACCIONES EN ACTIVOS Y PASIVOS FINANCIEROS (FINANCIAMIENTO):</t>
  </si>
  <si>
    <t>32</t>
  </si>
  <si>
    <t>33</t>
  </si>
  <si>
    <t>NLBz</t>
  </si>
  <si>
    <t>Partidas informativas:</t>
  </si>
  <si>
    <t>2g</t>
  </si>
  <si>
    <t>31g</t>
  </si>
  <si>
    <t>PB</t>
  </si>
  <si>
    <t>CUADRO 1</t>
  </si>
  <si>
    <t>1</t>
  </si>
  <si>
    <t>111</t>
  </si>
  <si>
    <t>1111</t>
  </si>
  <si>
    <t>1112</t>
  </si>
  <si>
    <t>1113</t>
  </si>
  <si>
    <t>112</t>
  </si>
  <si>
    <t>113</t>
  </si>
  <si>
    <t>1131</t>
  </si>
  <si>
    <t>1132</t>
  </si>
  <si>
    <t>1133</t>
  </si>
  <si>
    <t>1135</t>
  </si>
  <si>
    <t>1136</t>
  </si>
  <si>
    <t>114</t>
  </si>
  <si>
    <t>1141</t>
  </si>
  <si>
    <t>11411</t>
  </si>
  <si>
    <t>11412</t>
  </si>
  <si>
    <t>11413</t>
  </si>
  <si>
    <t>11414</t>
  </si>
  <si>
    <t>1142</t>
  </si>
  <si>
    <t>1143</t>
  </si>
  <si>
    <t>1144</t>
  </si>
  <si>
    <t>1145</t>
  </si>
  <si>
    <t>11451</t>
  </si>
  <si>
    <t>11452</t>
  </si>
  <si>
    <t>1146</t>
  </si>
  <si>
    <t>115</t>
  </si>
  <si>
    <t>1151</t>
  </si>
  <si>
    <t>1152</t>
  </si>
  <si>
    <t>1153</t>
  </si>
  <si>
    <t>1154</t>
  </si>
  <si>
    <t>1155</t>
  </si>
  <si>
    <t>1156</t>
  </si>
  <si>
    <t>116</t>
  </si>
  <si>
    <t>121</t>
  </si>
  <si>
    <t>1211</t>
  </si>
  <si>
    <t>1212</t>
  </si>
  <si>
    <t>1213</t>
  </si>
  <si>
    <t>1214</t>
  </si>
  <si>
    <t>122</t>
  </si>
  <si>
    <t>1221</t>
  </si>
  <si>
    <t>1222</t>
  </si>
  <si>
    <t>1223</t>
  </si>
  <si>
    <t>131</t>
  </si>
  <si>
    <t>1311</t>
  </si>
  <si>
    <t>1312</t>
  </si>
  <si>
    <t>132</t>
  </si>
  <si>
    <t>1321</t>
  </si>
  <si>
    <t>1322</t>
  </si>
  <si>
    <t>133</t>
  </si>
  <si>
    <t>1331</t>
  </si>
  <si>
    <t>1332</t>
  </si>
  <si>
    <t>141</t>
  </si>
  <si>
    <t>1411</t>
  </si>
  <si>
    <t>14111</t>
  </si>
  <si>
    <t>14112</t>
  </si>
  <si>
    <t>14113</t>
  </si>
  <si>
    <t>1412</t>
  </si>
  <si>
    <t>1413</t>
  </si>
  <si>
    <t>1414</t>
  </si>
  <si>
    <t>1415</t>
  </si>
  <si>
    <t>1416</t>
  </si>
  <si>
    <t>142</t>
  </si>
  <si>
    <t>1421</t>
  </si>
  <si>
    <t>1422</t>
  </si>
  <si>
    <t>1423</t>
  </si>
  <si>
    <t>1424</t>
  </si>
  <si>
    <t>143</t>
  </si>
  <si>
    <t>144</t>
  </si>
  <si>
    <t>1441</t>
  </si>
  <si>
    <t>14411</t>
  </si>
  <si>
    <t>14412</t>
  </si>
  <si>
    <t>1442</t>
  </si>
  <si>
    <t>145</t>
  </si>
  <si>
    <t>1451</t>
  </si>
  <si>
    <t>14511</t>
  </si>
  <si>
    <t>14512</t>
  </si>
  <si>
    <t>14513</t>
  </si>
  <si>
    <t>1452</t>
  </si>
  <si>
    <t>CUADRO 2</t>
  </si>
  <si>
    <t>211</t>
  </si>
  <si>
    <t>212</t>
  </si>
  <si>
    <t>2121</t>
  </si>
  <si>
    <t>2122</t>
  </si>
  <si>
    <t>241</t>
  </si>
  <si>
    <t>242</t>
  </si>
  <si>
    <t>243</t>
  </si>
  <si>
    <t>251</t>
  </si>
  <si>
    <t>252</t>
  </si>
  <si>
    <t>253</t>
  </si>
  <si>
    <t>261</t>
  </si>
  <si>
    <t>2611</t>
  </si>
  <si>
    <t>2612</t>
  </si>
  <si>
    <t>262</t>
  </si>
  <si>
    <t>2621</t>
  </si>
  <si>
    <t>2622</t>
  </si>
  <si>
    <t>263</t>
  </si>
  <si>
    <t>2631</t>
  </si>
  <si>
    <t>2632</t>
  </si>
  <si>
    <t>271</t>
  </si>
  <si>
    <t>272</t>
  </si>
  <si>
    <t>273</t>
  </si>
  <si>
    <t>281</t>
  </si>
  <si>
    <t>2811</t>
  </si>
  <si>
    <t>2812</t>
  </si>
  <si>
    <t>2813</t>
  </si>
  <si>
    <t>2814</t>
  </si>
  <si>
    <t>2815</t>
  </si>
  <si>
    <t>282</t>
  </si>
  <si>
    <t>2821</t>
  </si>
  <si>
    <t>2822</t>
  </si>
  <si>
    <t>283</t>
  </si>
  <si>
    <t>2831</t>
  </si>
  <si>
    <t>28311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</si>
  <si>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</si>
  <si>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</si>
  <si>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</si>
  <si>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</si>
  <si>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</si>
  <si>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</si>
  <si>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</si>
  <si>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3111</t>
  </si>
  <si>
    <t>3112</t>
  </si>
  <si>
    <t>3113</t>
  </si>
  <si>
    <t>3114</t>
  </si>
  <si>
    <t>3141</t>
  </si>
  <si>
    <t>3142</t>
  </si>
  <si>
    <t>3143</t>
  </si>
  <si>
    <t>3144</t>
  </si>
  <si>
    <t>3201</t>
  </si>
  <si>
    <t>3202</t>
  </si>
  <si>
    <t>3203</t>
  </si>
  <si>
    <t>3204</t>
  </si>
  <si>
    <t>3205</t>
  </si>
  <si>
    <t>3206</t>
  </si>
  <si>
    <t>3207</t>
  </si>
  <si>
    <t>3208</t>
  </si>
  <si>
    <t>3301</t>
  </si>
  <si>
    <t>3302</t>
  </si>
  <si>
    <t>3303</t>
  </si>
  <si>
    <t>3304</t>
  </si>
  <si>
    <t>3305</t>
  </si>
  <si>
    <t>3306</t>
  </si>
  <si>
    <t>33061</t>
  </si>
  <si>
    <t>33062</t>
  </si>
  <si>
    <t>33063</t>
  </si>
  <si>
    <t>33064</t>
  </si>
  <si>
    <t>33065</t>
  </si>
  <si>
    <t>3307</t>
  </si>
  <si>
    <t>3308</t>
  </si>
  <si>
    <t>*Cifras Preliminares</t>
  </si>
  <si>
    <t>CUADRO 4</t>
  </si>
  <si>
    <t>GANANCIAS Y PÉRDIDAS POR TENENCIA DE ACTIVOS Y PASIVOS</t>
  </si>
  <si>
    <t>4</t>
  </si>
  <si>
    <t>41</t>
  </si>
  <si>
    <t>411</t>
  </si>
  <si>
    <t>412</t>
  </si>
  <si>
    <t>413</t>
  </si>
  <si>
    <t>414</t>
  </si>
  <si>
    <t>42</t>
  </si>
  <si>
    <t>4201</t>
  </si>
  <si>
    <t>4202</t>
  </si>
  <si>
    <t>4203</t>
  </si>
  <si>
    <t>4204</t>
  </si>
  <si>
    <t>4205</t>
  </si>
  <si>
    <t>4206</t>
  </si>
  <si>
    <t>4207</t>
  </si>
  <si>
    <t>4208</t>
  </si>
  <si>
    <t>43</t>
  </si>
  <si>
    <t>4301</t>
  </si>
  <si>
    <t>4302</t>
  </si>
  <si>
    <t>4303</t>
  </si>
  <si>
    <t>4304</t>
  </si>
  <si>
    <t>4305</t>
  </si>
  <si>
    <t>4306</t>
  </si>
  <si>
    <t>4307</t>
  </si>
  <si>
    <t>4308</t>
  </si>
  <si>
    <t>CUADRO 5</t>
  </si>
  <si>
    <t>OTRAS VARIACIONES EN EL VOLUMEN DE ACTIVOS Y PASIVOS</t>
  </si>
  <si>
    <t>5</t>
  </si>
  <si>
    <t>51</t>
  </si>
  <si>
    <t>511</t>
  </si>
  <si>
    <t>512</t>
  </si>
  <si>
    <t>513</t>
  </si>
  <si>
    <t>514</t>
  </si>
  <si>
    <t>52</t>
  </si>
  <si>
    <t>5201</t>
  </si>
  <si>
    <t>5202</t>
  </si>
  <si>
    <t>5203</t>
  </si>
  <si>
    <t>5204</t>
  </si>
  <si>
    <t>5205</t>
  </si>
  <si>
    <t>5206</t>
  </si>
  <si>
    <t>5207</t>
  </si>
  <si>
    <t>5208</t>
  </si>
  <si>
    <t>53</t>
  </si>
  <si>
    <t>5301</t>
  </si>
  <si>
    <t>5302</t>
  </si>
  <si>
    <t>5303</t>
  </si>
  <si>
    <t>5304</t>
  </si>
  <si>
    <t>5305</t>
  </si>
  <si>
    <t>5306</t>
  </si>
  <si>
    <t>5307</t>
  </si>
  <si>
    <t>5308</t>
  </si>
  <si>
    <t>CUADRO 9</t>
  </si>
  <si>
    <t>9</t>
  </si>
  <si>
    <t>91</t>
  </si>
  <si>
    <t>911</t>
  </si>
  <si>
    <t>912</t>
  </si>
  <si>
    <t>913</t>
  </si>
  <si>
    <t>914</t>
  </si>
  <si>
    <t>92</t>
  </si>
  <si>
    <t>9201</t>
  </si>
  <si>
    <t>9202</t>
  </si>
  <si>
    <t>9203</t>
  </si>
  <si>
    <t>9204</t>
  </si>
  <si>
    <t>9205</t>
  </si>
  <si>
    <t>9206</t>
  </si>
  <si>
    <t>9207</t>
  </si>
  <si>
    <t>9208</t>
  </si>
  <si>
    <t>93</t>
  </si>
  <si>
    <t>9301</t>
  </si>
  <si>
    <t>9302</t>
  </si>
  <si>
    <t>9303</t>
  </si>
  <si>
    <t>9304</t>
  </si>
  <si>
    <t>9305</t>
  </si>
  <si>
    <t>9306</t>
  </si>
  <si>
    <t>9307</t>
  </si>
  <si>
    <t>9308</t>
  </si>
  <si>
    <t xml:space="preserve">Ingreso </t>
  </si>
  <si>
    <t xml:space="preserve">Impuestos  </t>
  </si>
  <si>
    <t xml:space="preserve">Contribuciones sociales </t>
  </si>
  <si>
    <t xml:space="preserve">Donaciones  </t>
  </si>
  <si>
    <t>Otros ingresos</t>
  </si>
  <si>
    <t xml:space="preserve">Remuneración a los empleados  </t>
  </si>
  <si>
    <t xml:space="preserve">Uso de bienes y servicios  </t>
  </si>
  <si>
    <t xml:space="preserve">Consumo de capital fijo  </t>
  </si>
  <si>
    <t xml:space="preserve">Intereses  </t>
  </si>
  <si>
    <t xml:space="preserve">Subsidios  </t>
  </si>
  <si>
    <t xml:space="preserve">Prestaciones sociales  </t>
  </si>
  <si>
    <t xml:space="preserve">Otros gastos  </t>
  </si>
  <si>
    <t xml:space="preserve">Resultado operativo bruto   (1-2+23) </t>
  </si>
  <si>
    <t xml:space="preserve">Resultado operativo neto       (1-2) </t>
  </si>
  <si>
    <t xml:space="preserve">Activos fijos </t>
  </si>
  <si>
    <t xml:space="preserve">Existencias </t>
  </si>
  <si>
    <t xml:space="preserve">Objetos de valor </t>
  </si>
  <si>
    <t xml:space="preserve">Activos no producidos </t>
  </si>
  <si>
    <t xml:space="preserve">Erogación (2+31) </t>
  </si>
  <si>
    <t xml:space="preserve">Préstamo neto (+) / endeudamiento neto (-) (1-2-31) o (1-2M) </t>
  </si>
  <si>
    <t xml:space="preserve">Adquisición neta de activos financieros </t>
  </si>
  <si>
    <t xml:space="preserve">Incurrimiento neto de pasivos </t>
  </si>
  <si>
    <t xml:space="preserve">Discrepancia estadística global: Diferencia entre préstamo/endeudam neto y financiamiento (32-33-NLB) </t>
  </si>
  <si>
    <t xml:space="preserve">Gasto, excluido el consumo de capital fijo  (=2-23) </t>
  </si>
  <si>
    <t xml:space="preserve">Inversión bruta en activos no financieros  (=31+23) </t>
  </si>
  <si>
    <t xml:space="preserve">Préstamo neto primario/endeudamiento neto primario (NLB+24) </t>
  </si>
  <si>
    <t xml:space="preserve">Impuestos </t>
  </si>
  <si>
    <t xml:space="preserve">Donaciones </t>
  </si>
  <si>
    <t xml:space="preserve">Remuneración a los empleados </t>
  </si>
  <si>
    <t xml:space="preserve">Intereses </t>
  </si>
  <si>
    <t xml:space="preserve">Subsidios </t>
  </si>
  <si>
    <t xml:space="preserve">Prestaciones sociales </t>
  </si>
  <si>
    <t xml:space="preserve">VARIACIÓN EN EL PATRIMONIO NETO COMO RESULTADO DE OTROS FLUJOS ECONÓMICOS </t>
  </si>
  <si>
    <t xml:space="preserve">Otros flujos económicos en activos no financieros </t>
  </si>
  <si>
    <t xml:space="preserve">Otros flujos económicos en activos financieros </t>
  </si>
  <si>
    <t xml:space="preserve">Oro monetario y DEG </t>
  </si>
  <si>
    <t xml:space="preserve">Billetes y monedas y depósitos </t>
  </si>
  <si>
    <t xml:space="preserve">Títulos de deuda </t>
  </si>
  <si>
    <t xml:space="preserve">Préstamos </t>
  </si>
  <si>
    <t xml:space="preserve">Participaciones de capital y en fondos de inversión </t>
  </si>
  <si>
    <t xml:space="preserve">Seguros, pensiones y sistemas de garantías estandarizadas </t>
  </si>
  <si>
    <t xml:space="preserve">Derivados financieros y opciones de compra de acciones por parte de empleados </t>
  </si>
  <si>
    <t xml:space="preserve">Otras cuentas por cobrar </t>
  </si>
  <si>
    <t xml:space="preserve">Otros flujos económicos en pasivos </t>
  </si>
  <si>
    <t xml:space="preserve">Derechos especiales de giro (DEG) </t>
  </si>
  <si>
    <t xml:space="preserve">Otras cuentas por pagar </t>
  </si>
  <si>
    <t xml:space="preserve">VARIACIÓN EN EL PATRIM NETO COMO RESULTADO DE VARIACIONES DEL VOLUMEN </t>
  </si>
  <si>
    <t xml:space="preserve">Otras variaciones en el volumen de activos no financieros </t>
  </si>
  <si>
    <t xml:space="preserve">Otras variaciones en el volumen de activos financieros </t>
  </si>
  <si>
    <t xml:space="preserve">Otras variaciones en el volumen de pasivos </t>
  </si>
  <si>
    <t xml:space="preserve">Seguros, pensiones y sistemas de garantías estandarizadas  </t>
  </si>
  <si>
    <t xml:space="preserve">VARIACIÓN EN EL PATRIMONIO NETO COMO RESULTADO DE GANANCIAS Y PÉRDIDAS POR TENENCIA </t>
  </si>
  <si>
    <t xml:space="preserve">Ganancias y pérdidas por tenencia de activos no financieros </t>
  </si>
  <si>
    <t xml:space="preserve">Ganancias y pérdidas por tenencia de activos financieros </t>
  </si>
  <si>
    <t xml:space="preserve">Ganancias y pérdidas por tenencia de activos y pasivos </t>
  </si>
  <si>
    <t xml:space="preserve">Edificios y estructuras </t>
  </si>
  <si>
    <t xml:space="preserve">Maquinaria y equipo </t>
  </si>
  <si>
    <t xml:space="preserve">Otros activos fijos </t>
  </si>
  <si>
    <t xml:space="preserve">Sistemas de armamentos </t>
  </si>
  <si>
    <t xml:space="preserve">Tierras y terrenos </t>
  </si>
  <si>
    <t xml:space="preserve">Recursos minerales y energéticos </t>
  </si>
  <si>
    <t xml:space="preserve">Otros activos de origen natural </t>
  </si>
  <si>
    <t xml:space="preserve">Activos intangibles no producidos </t>
  </si>
  <si>
    <t xml:space="preserve">Oro monetario y DEG [3211+3212] </t>
  </si>
  <si>
    <t xml:space="preserve">Billetes y monedas y depósitos [3212+3222] </t>
  </si>
  <si>
    <t xml:space="preserve">Títulos de deuda [3213+3223] </t>
  </si>
  <si>
    <t xml:space="preserve">Préstamos  [3214+3224] </t>
  </si>
  <si>
    <t xml:space="preserve">Participaciones de capital y en fondos de inversión [3215+3225] </t>
  </si>
  <si>
    <t xml:space="preserve">Seguros, pensiones y sistemas de garantías estandarizadas [3216+3226] </t>
  </si>
  <si>
    <t xml:space="preserve">Derivados fin y opciones de compra de acciones por empleados [3217+3227] </t>
  </si>
  <si>
    <t xml:space="preserve">Otras cuentas por cobrar [3218+3228] </t>
  </si>
  <si>
    <t xml:space="preserve">Derechos especiales de giro (DEG) [3321] </t>
  </si>
  <si>
    <t xml:space="preserve">Billetes y monedas y depósitos [3312+3322] </t>
  </si>
  <si>
    <t xml:space="preserve">Títulos de deuda [3313+3323] </t>
  </si>
  <si>
    <t xml:space="preserve">Préstamos [3314+3324] </t>
  </si>
  <si>
    <t xml:space="preserve">Participaciones de capital y en fondos de inversión [3315+3325] </t>
  </si>
  <si>
    <t xml:space="preserve">Seguros, pensiones y sistemas de garantías estandarizadas [3316+3326] </t>
  </si>
  <si>
    <t xml:space="preserve">Reservas técnicas de seguros no de vida </t>
  </si>
  <si>
    <t xml:space="preserve">Seguros de vida y derechos a rentas vitalicias </t>
  </si>
  <si>
    <t xml:space="preserve">Derechos de pensiones </t>
  </si>
  <si>
    <t xml:space="preserve">Derechos de los fondos de pensiones frente a los administradores de pensiones </t>
  </si>
  <si>
    <t xml:space="preserve">Provisiones para las peticiones de fondos en virtud de garantías estandarizadas </t>
  </si>
  <si>
    <t xml:space="preserve">Derivados fin y opciones de compra de acciones por empleados [3317+3327] </t>
  </si>
  <si>
    <t xml:space="preserve">Otras cuentas por pagar [3318+3328] </t>
  </si>
  <si>
    <t xml:space="preserve">Consumo de capital fijo </t>
  </si>
  <si>
    <t xml:space="preserve">GASTO </t>
  </si>
  <si>
    <t xml:space="preserve">Sueldos y salarios </t>
  </si>
  <si>
    <t xml:space="preserve">Contribuciones sociales de empleadores </t>
  </si>
  <si>
    <t xml:space="preserve">Contribuciones sociales efectivas de empleadores </t>
  </si>
  <si>
    <t xml:space="preserve">Contribuciones sociales imputadas de empleadores </t>
  </si>
  <si>
    <t xml:space="preserve">A no residentes </t>
  </si>
  <si>
    <t xml:space="preserve">A residentes distintos del gobierno general </t>
  </si>
  <si>
    <t xml:space="preserve">A otras unidades del gobierno general </t>
  </si>
  <si>
    <t xml:space="preserve">A corporaciones públicas </t>
  </si>
  <si>
    <t xml:space="preserve">A empresas privadas </t>
  </si>
  <si>
    <t xml:space="preserve">A otros sectores </t>
  </si>
  <si>
    <t xml:space="preserve">A gobiernos extranjeros </t>
  </si>
  <si>
    <t xml:space="preserve">Corrientes </t>
  </si>
  <si>
    <t xml:space="preserve">Capital </t>
  </si>
  <si>
    <t xml:space="preserve">A organismos internacionales </t>
  </si>
  <si>
    <t xml:space="preserve">Prestaciones de la seguridad social </t>
  </si>
  <si>
    <t xml:space="preserve">Prestaciones de asistencia social </t>
  </si>
  <si>
    <t xml:space="preserve">Prestaciones sociales relacionadas al empleo </t>
  </si>
  <si>
    <t xml:space="preserve">Otros gastos </t>
  </si>
  <si>
    <t xml:space="preserve">Gasto de la propiedad distinto de intereses </t>
  </si>
  <si>
    <t xml:space="preserve">Dividendos </t>
  </si>
  <si>
    <t xml:space="preserve">Retiros de los ingresos de las cuasisociedades </t>
  </si>
  <si>
    <t xml:space="preserve">Rentas de la propiedad relac con distribución de rentas de la inversión </t>
  </si>
  <si>
    <t xml:space="preserve">Arriendo de activos públicos naturales </t>
  </si>
  <si>
    <t xml:space="preserve">Utilidades reinvertidas en inversión extranjera directa </t>
  </si>
  <si>
    <t xml:space="preserve">Transferencias no clasificadas en otra parte </t>
  </si>
  <si>
    <t xml:space="preserve">Primas, tasas y derechos relacionados con seguros no de vida y sistemas de garantías estandarizadas </t>
  </si>
  <si>
    <t xml:space="preserve">Primas, tasas y derechos corrientes </t>
  </si>
  <si>
    <t xml:space="preserve">Primas </t>
  </si>
  <si>
    <t xml:space="preserve">Tasas para sistemas de garantías estandarizadas  </t>
  </si>
  <si>
    <t xml:space="preserve">Derechos corrientes </t>
  </si>
  <si>
    <t xml:space="preserve">Derechos de capital </t>
  </si>
  <si>
    <t xml:space="preserve">INGRESO </t>
  </si>
  <si>
    <t xml:space="preserve">Impuestos sobre el ingreso, las utilidades y las ganancias de capital </t>
  </si>
  <si>
    <t xml:space="preserve">Pagaderos por personas físicas </t>
  </si>
  <si>
    <t xml:space="preserve">Pagaderos por sociedades y otras empresas </t>
  </si>
  <si>
    <t xml:space="preserve">Otros </t>
  </si>
  <si>
    <t xml:space="preserve">Impuestos sobre la nómina y la fuerza de trabajo </t>
  </si>
  <si>
    <t xml:space="preserve">Impuestos sobre la propiedad </t>
  </si>
  <si>
    <t xml:space="preserve">Impuestos recurrentes sobre la propiedad inmueble </t>
  </si>
  <si>
    <t xml:space="preserve">Impuestos recurrentes sobre el patrimonio neto </t>
  </si>
  <si>
    <t xml:space="preserve">Impuestos sobre sucesiones, herencia y regalos </t>
  </si>
  <si>
    <t xml:space="preserve">Gravámenes sobre el capital </t>
  </si>
  <si>
    <t xml:space="preserve">Otros impuestos recurrentes sobre la propiedad </t>
  </si>
  <si>
    <t xml:space="preserve">Impuestos sobre los bienes y servicios </t>
  </si>
  <si>
    <t xml:space="preserve">Impuestos generales sobre los bienes y servicios </t>
  </si>
  <si>
    <t xml:space="preserve">Impuestos sobre el valor agregado </t>
  </si>
  <si>
    <t xml:space="preserve">Impuestos sobre las ventas </t>
  </si>
  <si>
    <t xml:space="preserve">Impuestos sobre el volumen de ventas y otros impuestos generales sobre los bienes y servicios </t>
  </si>
  <si>
    <t xml:space="preserve">Impuestos sobre transacciones financieras y de capital </t>
  </si>
  <si>
    <t xml:space="preserve">Impuestos selectivos </t>
  </si>
  <si>
    <t xml:space="preserve">Utilidades de los monopolios fiscales </t>
  </si>
  <si>
    <t xml:space="preserve">Impuestos sobre servicios específicos </t>
  </si>
  <si>
    <t xml:space="preserve">Impuestos sobre el uso de bienes y sobre el permiso para usar bienes o realizar actividades </t>
  </si>
  <si>
    <t xml:space="preserve"> Impuestos sobre los vehículos automotores </t>
  </si>
  <si>
    <t xml:space="preserve">Otros impuestos sobre los bienes y servicios </t>
  </si>
  <si>
    <t xml:space="preserve">Impuestos sobre el comercio y las transacciones internacionales </t>
  </si>
  <si>
    <t xml:space="preserve">Derechos de aduana y otros derechos de importación </t>
  </si>
  <si>
    <t xml:space="preserve">Impuestos sobre las exportaciones </t>
  </si>
  <si>
    <t xml:space="preserve">Utilidades de los monopolios de exportación o de importación </t>
  </si>
  <si>
    <t xml:space="preserve">Utilidades de operaciones cambiarias </t>
  </si>
  <si>
    <t xml:space="preserve">Impuestos sobre las operaciones cambiarias </t>
  </si>
  <si>
    <t xml:space="preserve">Otros impuestos sobre el comercio y las transacciones internacionales </t>
  </si>
  <si>
    <t xml:space="preserve">Otros impuestos </t>
  </si>
  <si>
    <t xml:space="preserve">Contribuciones a la seguridad social </t>
  </si>
  <si>
    <t xml:space="preserve">Contribuciones de los empleados </t>
  </si>
  <si>
    <t xml:space="preserve">Contribuciones de los empleadores </t>
  </si>
  <si>
    <t xml:space="preserve">Contribuciones de los trabajadores por cuenta propia o no empleados </t>
  </si>
  <si>
    <t xml:space="preserve">Contribuciones no clasificables </t>
  </si>
  <si>
    <t xml:space="preserve">Otras contribuciones sociales </t>
  </si>
  <si>
    <t xml:space="preserve">Contribuciones imputadas </t>
  </si>
  <si>
    <t xml:space="preserve">De gobiernos extranjeros </t>
  </si>
  <si>
    <t>De organismos internacionales</t>
  </si>
  <si>
    <t xml:space="preserve">De otras unidades del gobierno general </t>
  </si>
  <si>
    <t xml:space="preserve">Otros ingresos </t>
  </si>
  <si>
    <t xml:space="preserve">Rentas de la propiedad </t>
  </si>
  <si>
    <t xml:space="preserve">De residentes distintos del gobierno general </t>
  </si>
  <si>
    <t xml:space="preserve">Dividendos  </t>
  </si>
  <si>
    <t xml:space="preserve">Venta de bienes y servicios  </t>
  </si>
  <si>
    <t xml:space="preserve">Ventas de establecimientos de mercado </t>
  </si>
  <si>
    <t xml:space="preserve">Derechos administrativos </t>
  </si>
  <si>
    <t xml:space="preserve">Ventas incidentales de establecimientos no de mercado </t>
  </si>
  <si>
    <t xml:space="preserve">Ventas imputadas de bienes y servicios </t>
  </si>
  <si>
    <t xml:space="preserve">Multas, sanciones pecuniarias y depósitos en caución transferidos </t>
  </si>
  <si>
    <t xml:space="preserve">Primas, tasas y acreencias relacionadas con seguros no de vida y sistemas de garantías estandarizadas </t>
  </si>
  <si>
    <t>INGRESOS</t>
  </si>
  <si>
    <t>GASTOS</t>
  </si>
  <si>
    <t>De no residentes</t>
  </si>
  <si>
    <t>Sociedades Públicas Financieras</t>
  </si>
  <si>
    <t>Anuales</t>
  </si>
  <si>
    <t>En millones de Quetzales</t>
  </si>
  <si>
    <t>TOTAL OTROS FLUJOS ECONÓMICOS</t>
  </si>
  <si>
    <t>Total Otros Flujos Económicos</t>
  </si>
  <si>
    <t>Acorde al Estandar Internacional MEFP 2014</t>
  </si>
  <si>
    <t>Estadísticas de las Finanzas Públicas</t>
  </si>
  <si>
    <t xml:space="preserve">Inversión neta en activos no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</si>
</sst>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u/>
      <sz val="11"/>
      <color theme="10"/>
      <name val="Calibri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7.5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sz val="11"/>
      <color theme="1"/>
      <name val="Futura Lt BT"/>
      <family val="2"/>
    </font>
    <font>
      <b/>
      <sz val="7.5"/>
      <color theme="0"/>
      <name val="Futura Lt BT"/>
    </font>
    <font>
      <b/>
      <sz val="11"/>
      <color theme="1"/>
      <name val="Futura Lt BT"/>
    </font>
    <font>
      <b/>
      <sz val="7.5"/>
      <color theme="1"/>
      <name val="Futura Lt BT"/>
    </font>
    <font>
      <sz val="10"/>
      <color indexed="8"/>
      <name val="Arial"/>
      <family val="2"/>
    </font>
    <font>
      <sz val="10"/>
      <name val="CG Times"/>
      <family val="1"/>
    </font>
    <font>
      <b/>
      <sz val="10"/>
      <color theme="0"/>
      <name val="Futura Lt BT"/>
    </font>
    <font>
      <b/>
      <sz val="12"/>
      <color theme="0"/>
      <name val="Futura Lt BT"/>
    </font>
    <font>
      <sz val="10"/>
      <color theme="0"/>
      <name val="Futura Lt BT"/>
    </font>
    <font>
      <b/>
      <sz val="7.5"/>
      <color indexed="12"/>
      <name val="Futura Lt BT"/>
      <family val="2"/>
    </font>
    <font>
      <b/>
      <sz val="7.5"/>
      <color theme="5" tint="-0.249977111117893"/>
      <name val="Futura Lt BT"/>
    </font>
    <font>
      <sz val="7.5"/>
      <color theme="1"/>
      <name val="Futura Lt BT"/>
    </font>
    <font>
      <b/>
      <sz val="7.5"/>
      <color rgb="FF0000FF"/>
      <name val="Futura Lt BT"/>
      <family val="2"/>
    </font>
    <font>
      <b/>
      <sz val="11"/>
      <color rgb="FF0000FF"/>
      <name val="Calibri"/>
      <family val="2"/>
      <scheme val="minor"/>
    </font>
    <font>
      <sz val="7.5"/>
      <color rgb="FF00B050"/>
      <name val="Futura Lt BT"/>
      <family val="2"/>
    </font>
    <font>
      <sz val="7.5"/>
      <color theme="0"/>
      <name val="Futura Lt BT"/>
    </font>
    <font>
      <b/>
      <sz val="7.5"/>
      <color rgb="FF0000FF"/>
      <name val="Futura Lt BT"/>
    </font>
    <font>
      <sz val="7.5"/>
      <color rgb="FF00B050"/>
      <name val="Futura Lt BT"/>
    </font>
    <font>
      <sz val="11"/>
      <name val="Futura Lt BT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164" fontId="1" fillId="0" borderId="0" applyFont="0" applyFill="0" applyBorder="0" applyAlignment="0" applyProtection="0"/>
    <xf numFmtId="0" fontId="24" fillId="0" borderId="0">
      <alignment vertical="top"/>
    </xf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top"/>
    </xf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0" fontId="41" fillId="0" borderId="0">
      <alignment vertical="top"/>
    </xf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9">
    <xf numFmtId="0" fontId="0" fillId="0" borderId="0" xfId="0"/>
    <xf numFmtId="0" fontId="3" fillId="3" borderId="0" xfId="0" applyFont="1" applyFill="1"/>
    <xf numFmtId="0" fontId="0" fillId="4" borderId="0" xfId="0" applyFill="1"/>
    <xf numFmtId="0" fontId="4" fillId="4" borderId="0" xfId="0" applyFont="1" applyFill="1"/>
    <xf numFmtId="0" fontId="0" fillId="3" borderId="0" xfId="0" applyFill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5" fillId="0" borderId="0" xfId="2" applyAlignment="1" applyProtection="1"/>
    <xf numFmtId="0" fontId="10" fillId="4" borderId="0" xfId="0" applyFont="1" applyFill="1" applyAlignment="1">
      <alignment horizontal="left" indent="1"/>
    </xf>
    <xf numFmtId="49" fontId="10" fillId="4" borderId="5" xfId="0" applyNumberFormat="1" applyFont="1" applyFill="1" applyBorder="1" applyAlignment="1">
      <alignment horizontal="left"/>
    </xf>
    <xf numFmtId="164" fontId="0" fillId="0" borderId="0" xfId="4" applyFont="1"/>
    <xf numFmtId="0" fontId="14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left" indent="2"/>
    </xf>
    <xf numFmtId="0" fontId="20" fillId="0" borderId="0" xfId="0" applyFont="1"/>
    <xf numFmtId="49" fontId="21" fillId="4" borderId="5" xfId="0" applyNumberFormat="1" applyFont="1" applyFill="1" applyBorder="1" applyAlignment="1">
      <alignment horizontal="left"/>
    </xf>
    <xf numFmtId="0" fontId="21" fillId="4" borderId="0" xfId="0" applyFont="1" applyFill="1"/>
    <xf numFmtId="0" fontId="22" fillId="0" borderId="0" xfId="0" applyFont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6" fillId="4" borderId="10" xfId="0" applyNumberFormat="1" applyFont="1" applyFill="1" applyBorder="1" applyAlignment="1">
      <alignment horizontal="left"/>
    </xf>
    <xf numFmtId="0" fontId="26" fillId="4" borderId="2" xfId="0" applyFont="1" applyFill="1" applyBorder="1"/>
    <xf numFmtId="49" fontId="26" fillId="4" borderId="11" xfId="0" applyNumberFormat="1" applyFont="1" applyFill="1" applyBorder="1" applyAlignment="1">
      <alignment horizontal="left"/>
    </xf>
    <xf numFmtId="0" fontId="28" fillId="4" borderId="3" xfId="0" applyFont="1" applyFill="1" applyBorder="1"/>
    <xf numFmtId="0" fontId="26" fillId="4" borderId="1" xfId="0" applyFont="1" applyFill="1" applyBorder="1"/>
    <xf numFmtId="0" fontId="28" fillId="4" borderId="0" xfId="0" applyFont="1" applyFill="1"/>
    <xf numFmtId="164" fontId="16" fillId="0" borderId="0" xfId="4" applyFont="1" applyFill="1" applyBorder="1" applyAlignment="1" applyProtection="1">
      <alignment horizontal="right"/>
    </xf>
    <xf numFmtId="49" fontId="14" fillId="4" borderId="0" xfId="0" applyNumberFormat="1" applyFont="1" applyFill="1" applyAlignment="1">
      <alignment horizontal="left"/>
    </xf>
    <xf numFmtId="49" fontId="10" fillId="4" borderId="0" xfId="0" applyNumberFormat="1" applyFont="1" applyFill="1" applyAlignment="1">
      <alignment horizontal="left"/>
    </xf>
    <xf numFmtId="49" fontId="16" fillId="5" borderId="0" xfId="0" applyNumberFormat="1" applyFont="1" applyFill="1" applyAlignment="1">
      <alignment horizontal="left"/>
    </xf>
    <xf numFmtId="0" fontId="2" fillId="0" borderId="0" xfId="0" applyFont="1"/>
    <xf numFmtId="0" fontId="14" fillId="4" borderId="0" xfId="0" applyFont="1" applyFill="1" applyAlignment="1">
      <alignment horizontal="left"/>
    </xf>
    <xf numFmtId="0" fontId="14" fillId="4" borderId="0" xfId="0" applyFont="1" applyFill="1"/>
    <xf numFmtId="0" fontId="10" fillId="4" borderId="0" xfId="0" applyFont="1" applyFill="1" applyAlignment="1">
      <alignment horizontal="left" indent="3"/>
    </xf>
    <xf numFmtId="0" fontId="14" fillId="4" borderId="0" xfId="0" applyFont="1" applyFill="1" applyAlignment="1">
      <alignment horizontal="left" wrapText="1" indent="1"/>
    </xf>
    <xf numFmtId="49" fontId="17" fillId="2" borderId="0" xfId="0" applyNumberFormat="1" applyFont="1" applyFill="1" applyAlignment="1">
      <alignment horizontal="left"/>
    </xf>
    <xf numFmtId="0" fontId="17" fillId="2" borderId="0" xfId="0" applyFont="1" applyFill="1"/>
    <xf numFmtId="0" fontId="12" fillId="6" borderId="0" xfId="0" applyFont="1" applyFill="1" applyAlignment="1">
      <alignment vertical="center" wrapText="1"/>
    </xf>
    <xf numFmtId="49" fontId="30" fillId="7" borderId="0" xfId="0" applyNumberFormat="1" applyFont="1" applyFill="1" applyAlignment="1">
      <alignment horizontal="left"/>
    </xf>
    <xf numFmtId="0" fontId="30" fillId="7" borderId="0" xfId="0" applyFont="1" applyFill="1" applyAlignment="1">
      <alignment horizontal="left" indent="1"/>
    </xf>
    <xf numFmtId="164" fontId="0" fillId="0" borderId="0" xfId="4" applyFont="1" applyBorder="1"/>
    <xf numFmtId="43" fontId="16" fillId="0" borderId="0" xfId="1" applyFont="1" applyBorder="1" applyAlignment="1">
      <alignment horizontal="right"/>
    </xf>
    <xf numFmtId="0" fontId="33" fillId="0" borderId="0" xfId="0" applyFont="1"/>
    <xf numFmtId="164" fontId="34" fillId="0" borderId="0" xfId="4" applyFont="1" applyFill="1" applyBorder="1" applyAlignment="1" applyProtection="1">
      <alignment horizontal="right"/>
    </xf>
    <xf numFmtId="0" fontId="10" fillId="4" borderId="0" xfId="0" applyFont="1" applyFill="1" applyAlignment="1">
      <alignment horizontal="left" wrapText="1" indent="1"/>
    </xf>
    <xf numFmtId="49" fontId="21" fillId="4" borderId="7" xfId="0" applyNumberFormat="1" applyFont="1" applyFill="1" applyBorder="1" applyAlignment="1">
      <alignment horizontal="left"/>
    </xf>
    <xf numFmtId="0" fontId="21" fillId="4" borderId="6" xfId="0" applyFont="1" applyFill="1" applyBorder="1"/>
    <xf numFmtId="0" fontId="3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1" fillId="4" borderId="8" xfId="0" applyNumberFormat="1" applyFont="1" applyFill="1" applyBorder="1" applyAlignment="1">
      <alignment horizontal="left"/>
    </xf>
    <xf numFmtId="0" fontId="21" fillId="4" borderId="9" xfId="0" applyFont="1" applyFill="1" applyBorder="1"/>
    <xf numFmtId="43" fontId="23" fillId="2" borderId="0" xfId="1" applyFont="1" applyFill="1" applyBorder="1" applyAlignment="1" applyProtection="1">
      <alignment horizontal="center" vertical="center"/>
    </xf>
    <xf numFmtId="43" fontId="0" fillId="0" borderId="0" xfId="1" applyFont="1" applyBorder="1"/>
    <xf numFmtId="43" fontId="20" fillId="0" borderId="0" xfId="1" applyFont="1"/>
    <xf numFmtId="43" fontId="36" fillId="0" borderId="0" xfId="1" applyFont="1" applyBorder="1" applyAlignment="1">
      <alignment horizontal="right"/>
    </xf>
    <xf numFmtId="43" fontId="20" fillId="0" borderId="0" xfId="1" applyFont="1" applyBorder="1"/>
    <xf numFmtId="43" fontId="19" fillId="0" borderId="0" xfId="1" applyFont="1" applyBorder="1" applyAlignment="1">
      <alignment horizontal="right"/>
    </xf>
    <xf numFmtId="43" fontId="36" fillId="0" borderId="0" xfId="1" applyFont="1" applyBorder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43" fontId="36" fillId="0" borderId="0" xfId="1" applyFont="1" applyFill="1" applyBorder="1" applyAlignment="1" applyProtection="1">
      <alignment horizontal="right" vertical="center"/>
    </xf>
    <xf numFmtId="43" fontId="37" fillId="0" borderId="0" xfId="1" applyFont="1" applyFill="1" applyBorder="1" applyAlignment="1" applyProtection="1">
      <alignment horizontal="right" vertical="center"/>
    </xf>
    <xf numFmtId="43" fontId="31" fillId="0" borderId="0" xfId="1" applyFont="1" applyFill="1" applyBorder="1" applyAlignment="1" applyProtection="1">
      <alignment horizontal="right" vertical="center"/>
    </xf>
    <xf numFmtId="43" fontId="36" fillId="0" borderId="0" xfId="1" applyFont="1" applyFill="1" applyBorder="1" applyAlignment="1" applyProtection="1">
      <alignment horizontal="center" vertical="center"/>
    </xf>
    <xf numFmtId="43" fontId="34" fillId="0" borderId="0" xfId="1" applyFont="1" applyFill="1" applyBorder="1" applyAlignment="1" applyProtection="1">
      <alignment horizontal="center" vertical="center"/>
    </xf>
    <xf numFmtId="43" fontId="16" fillId="0" borderId="0" xfId="1" applyFont="1" applyFill="1" applyBorder="1" applyAlignment="1" applyProtection="1">
      <alignment horizontal="center" vertical="center"/>
    </xf>
    <xf numFmtId="43" fontId="23" fillId="2" borderId="0" xfId="1" applyFont="1" applyFill="1" applyBorder="1" applyAlignment="1" applyProtection="1">
      <alignment horizontal="right"/>
    </xf>
    <xf numFmtId="43" fontId="32" fillId="0" borderId="0" xfId="1" applyFont="1" applyFill="1" applyBorder="1" applyAlignment="1" applyProtection="1">
      <alignment horizontal="right"/>
    </xf>
    <xf numFmtId="43" fontId="34" fillId="0" borderId="0" xfId="1" applyFont="1" applyFill="1" applyBorder="1" applyAlignment="1" applyProtection="1">
      <alignment horizontal="right"/>
    </xf>
    <xf numFmtId="43" fontId="16" fillId="0" borderId="0" xfId="1" applyFont="1" applyFill="1" applyBorder="1" applyAlignment="1" applyProtection="1">
      <alignment horizontal="right"/>
    </xf>
    <xf numFmtId="43" fontId="13" fillId="0" borderId="0" xfId="1" applyFont="1" applyFill="1" applyBorder="1" applyAlignment="1" applyProtection="1">
      <alignment horizontal="right"/>
    </xf>
    <xf numFmtId="43" fontId="13" fillId="6" borderId="0" xfId="1" applyFont="1" applyFill="1" applyBorder="1" applyAlignment="1" applyProtection="1">
      <alignment horizontal="right"/>
    </xf>
    <xf numFmtId="43" fontId="18" fillId="2" borderId="0" xfId="1" applyFont="1" applyFill="1" applyBorder="1" applyAlignment="1" applyProtection="1">
      <alignment horizontal="right"/>
    </xf>
    <xf numFmtId="43" fontId="30" fillId="7" borderId="0" xfId="1" applyFont="1" applyFill="1" applyBorder="1" applyAlignment="1" applyProtection="1">
      <alignment horizontal="right"/>
    </xf>
    <xf numFmtId="43" fontId="29" fillId="5" borderId="0" xfId="1" applyFont="1" applyFill="1" applyBorder="1" applyAlignment="1" applyProtection="1">
      <alignment horizontal="right"/>
    </xf>
    <xf numFmtId="43" fontId="16" fillId="5" borderId="0" xfId="1" applyFont="1" applyFill="1" applyBorder="1" applyAlignment="1" applyProtection="1">
      <alignment horizontal="right"/>
    </xf>
    <xf numFmtId="43" fontId="15" fillId="5" borderId="0" xfId="1" applyFont="1" applyFill="1" applyBorder="1" applyAlignment="1" applyProtection="1">
      <alignment horizontal="right"/>
    </xf>
    <xf numFmtId="0" fontId="39" fillId="0" borderId="0" xfId="0" applyFont="1" applyAlignment="1">
      <alignment horizontal="center" vertical="center"/>
    </xf>
    <xf numFmtId="0" fontId="21" fillId="4" borderId="14" xfId="3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9" fontId="26" fillId="4" borderId="1" xfId="0" applyNumberFormat="1" applyFont="1" applyFill="1" applyBorder="1" applyAlignment="1">
      <alignment horizontal="left"/>
    </xf>
    <xf numFmtId="49" fontId="26" fillId="4" borderId="0" xfId="0" applyNumberFormat="1" applyFont="1" applyFill="1" applyAlignment="1">
      <alignment horizontal="left"/>
    </xf>
    <xf numFmtId="165" fontId="19" fillId="0" borderId="0" xfId="14" applyNumberFormat="1" applyFont="1" applyFill="1" applyAlignment="1" applyProtection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3" fontId="20" fillId="0" borderId="0" xfId="0" applyNumberFormat="1" applyFont="1"/>
    <xf numFmtId="49" fontId="23" fillId="2" borderId="0" xfId="0" applyNumberFormat="1" applyFont="1" applyFill="1" applyAlignment="1">
      <alignment horizontal="left"/>
    </xf>
    <xf numFmtId="49" fontId="23" fillId="2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35" fillId="4" borderId="0" xfId="0" applyNumberFormat="1" applyFont="1" applyFill="1" applyAlignment="1">
      <alignment horizontal="left" vertical="center"/>
    </xf>
    <xf numFmtId="49" fontId="21" fillId="4" borderId="5" xfId="0" applyNumberFormat="1" applyFont="1" applyFill="1" applyBorder="1" applyAlignment="1">
      <alignment horizontal="left" vertical="center"/>
    </xf>
    <xf numFmtId="49" fontId="35" fillId="4" borderId="5" xfId="0" applyNumberFormat="1" applyFont="1" applyFill="1" applyBorder="1" applyAlignment="1">
      <alignment horizontal="left" vertical="center"/>
    </xf>
    <xf numFmtId="49" fontId="21" fillId="4" borderId="7" xfId="0" applyNumberFormat="1" applyFont="1" applyFill="1" applyBorder="1" applyAlignment="1">
      <alignment horizontal="left" vertical="center"/>
    </xf>
    <xf numFmtId="0" fontId="23" fillId="2" borderId="0" xfId="0" applyFont="1" applyFill="1"/>
    <xf numFmtId="0" fontId="19" fillId="0" borderId="0" xfId="0" applyFont="1"/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/>
    </xf>
    <xf numFmtId="0" fontId="27" fillId="4" borderId="0" xfId="0" applyFont="1" applyFill="1" applyAlignment="1">
      <alignment horizontal="center"/>
    </xf>
    <xf numFmtId="0" fontId="27" fillId="4" borderId="11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49" fontId="26" fillId="4" borderId="12" xfId="0" applyNumberFormat="1" applyFont="1" applyFill="1" applyBorder="1" applyAlignment="1">
      <alignment horizontal="center" vertical="center" wrapText="1"/>
    </xf>
    <xf numFmtId="49" fontId="26" fillId="4" borderId="4" xfId="0" applyNumberFormat="1" applyFont="1" applyFill="1" applyBorder="1" applyAlignment="1">
      <alignment horizontal="center" vertical="center" wrapText="1"/>
    </xf>
    <xf numFmtId="49" fontId="26" fillId="4" borderId="13" xfId="0" applyNumberFormat="1" applyFont="1" applyFill="1" applyBorder="1" applyAlignment="1">
      <alignment horizontal="center" vertical="center" wrapText="1"/>
    </xf>
    <xf numFmtId="49" fontId="26" fillId="4" borderId="12" xfId="3" applyNumberFormat="1" applyFont="1" applyFill="1" applyBorder="1" applyAlignment="1">
      <alignment horizontal="center" vertical="center" wrapText="1"/>
    </xf>
    <xf numFmtId="49" fontId="26" fillId="4" borderId="13" xfId="3" applyNumberFormat="1" applyFont="1" applyFill="1" applyBorder="1" applyAlignment="1">
      <alignment horizontal="center" vertical="center" wrapText="1"/>
    </xf>
  </cellXfs>
  <cellStyles count="16">
    <cellStyle name="=C:\WINNT\SYSTEM32\COMMAND.COM" xfId="15" xr:uid="{A79258F2-7F7E-4E6D-B440-98411D9CD692}"/>
    <cellStyle name="Hipervínculo" xfId="2" builtinId="8"/>
    <cellStyle name="Millares" xfId="1" builtinId="3"/>
    <cellStyle name="Millares 2" xfId="4" xr:uid="{00000000-0005-0000-0000-000005000000}"/>
    <cellStyle name="Millares 2 2" xfId="6" xr:uid="{00000000-0005-0000-0000-000006000000}"/>
    <cellStyle name="Millares 4" xfId="7" xr:uid="{00000000-0005-0000-0000-000007000000}"/>
    <cellStyle name="Millares 5 2" xfId="9" xr:uid="{00000000-0005-0000-0000-000008000000}"/>
    <cellStyle name="Normal" xfId="0" builtinId="0"/>
    <cellStyle name="Normal 2" xfId="3" xr:uid="{00000000-0005-0000-0000-00000A000000}"/>
    <cellStyle name="Normal 2 2" xfId="10" xr:uid="{00000000-0005-0000-0000-00000B000000}"/>
    <cellStyle name="Normal 2 2 2" xfId="12" xr:uid="{00000000-0005-0000-0000-00000C000000}"/>
    <cellStyle name="Normal 3" xfId="13" xr:uid="{D96868E2-FF75-4881-9215-1CF8BD78F4D3}"/>
    <cellStyle name="Normal 3 2" xfId="5" xr:uid="{00000000-0005-0000-0000-00000D000000}"/>
    <cellStyle name="Normal 4" xfId="11" xr:uid="{00000000-0005-0000-0000-00000E000000}"/>
    <cellStyle name="Normal 5" xfId="8" xr:uid="{00000000-0005-0000-0000-00000F000000}"/>
    <cellStyle name="Porcentaje" xfId="1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17</xdr:row>
      <xdr:rowOff>0</xdr:rowOff>
    </xdr:from>
    <xdr:to>
      <xdr:col>15</xdr:col>
      <xdr:colOff>95254</xdr:colOff>
      <xdr:row>17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2:Q17"/>
  <sheetViews>
    <sheetView showGridLines="0" tabSelected="1" zoomScaleNormal="100" workbookViewId="0">
      <selection activeCell="F21" sqref="F21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 ht="26.25">
      <c r="F3" s="5" t="s">
        <v>452</v>
      </c>
      <c r="G3" s="6"/>
      <c r="H3" s="6"/>
      <c r="I3" s="6"/>
      <c r="J3" s="6"/>
      <c r="K3" s="7"/>
      <c r="L3" s="7"/>
    </row>
    <row r="4" spans="2:17" ht="26.25">
      <c r="F4" s="5" t="s">
        <v>451</v>
      </c>
      <c r="G4" s="6"/>
      <c r="H4" s="6"/>
      <c r="I4" s="6"/>
      <c r="J4" s="6"/>
      <c r="K4" s="7"/>
      <c r="L4" s="7"/>
    </row>
    <row r="5" spans="2:17" ht="23.25">
      <c r="F5" s="8"/>
      <c r="G5" s="6"/>
      <c r="H5" s="6"/>
      <c r="I5" s="6"/>
      <c r="J5" s="6"/>
      <c r="K5" s="7"/>
      <c r="L5" s="7"/>
    </row>
    <row r="6" spans="2:17" ht="23.25">
      <c r="F6" s="8" t="s">
        <v>0</v>
      </c>
      <c r="G6" s="6"/>
      <c r="H6" s="6" t="s">
        <v>446</v>
      </c>
      <c r="I6" s="6"/>
      <c r="J6" s="6"/>
      <c r="K6" s="7"/>
      <c r="L6" s="7"/>
    </row>
    <row r="7" spans="2:17" ht="23.25">
      <c r="F7" s="8" t="s">
        <v>1</v>
      </c>
      <c r="G7" s="6"/>
      <c r="H7" s="6" t="s">
        <v>447</v>
      </c>
      <c r="I7" s="6"/>
      <c r="J7" s="6"/>
      <c r="K7" s="7"/>
      <c r="L7" s="7"/>
    </row>
    <row r="8" spans="2:17" ht="23.25">
      <c r="F8" s="8"/>
      <c r="G8" s="6"/>
      <c r="H8" s="6"/>
      <c r="I8" s="6"/>
      <c r="J8" s="6"/>
      <c r="K8" s="7"/>
      <c r="L8" s="7"/>
    </row>
    <row r="9" spans="2:17" ht="23.25">
      <c r="F9" s="8" t="s">
        <v>2</v>
      </c>
      <c r="G9" s="6"/>
      <c r="H9" s="6"/>
      <c r="I9" s="6"/>
      <c r="J9" s="6"/>
      <c r="K9" s="7"/>
      <c r="L9" s="7"/>
    </row>
    <row r="10" spans="2:17" ht="18">
      <c r="G10" s="9" t="s">
        <v>3</v>
      </c>
      <c r="H10" s="9"/>
      <c r="I10" s="7"/>
      <c r="J10" s="7"/>
      <c r="K10" s="7"/>
      <c r="L10" s="7"/>
    </row>
    <row r="11" spans="2:17" ht="18">
      <c r="G11" s="9" t="s">
        <v>4</v>
      </c>
      <c r="H11" s="9"/>
      <c r="I11" s="9"/>
      <c r="J11" s="9"/>
      <c r="K11" s="9"/>
      <c r="L11" s="9"/>
      <c r="M11" s="9"/>
    </row>
    <row r="12" spans="2:17" ht="18">
      <c r="G12" s="9" t="s">
        <v>5</v>
      </c>
      <c r="H12" s="9"/>
      <c r="I12" s="9"/>
      <c r="J12" s="9"/>
      <c r="K12" s="9"/>
      <c r="L12" s="9"/>
      <c r="M12" s="9"/>
    </row>
    <row r="13" spans="2:17" ht="18">
      <c r="G13" s="9" t="s">
        <v>6</v>
      </c>
      <c r="H13" s="9"/>
      <c r="I13" s="9"/>
      <c r="J13" s="9"/>
      <c r="K13" s="9"/>
      <c r="L13" s="9"/>
      <c r="M13" s="9"/>
    </row>
    <row r="14" spans="2:17" ht="18">
      <c r="G14" s="9" t="s">
        <v>7</v>
      </c>
      <c r="H14" s="9"/>
      <c r="I14" s="9"/>
      <c r="J14" s="9"/>
      <c r="K14" s="9"/>
      <c r="L14" s="9"/>
      <c r="M14" s="9"/>
    </row>
    <row r="15" spans="2:17" ht="18">
      <c r="G15" s="9" t="s">
        <v>8</v>
      </c>
      <c r="H15" s="9"/>
      <c r="I15" s="9"/>
      <c r="J15" s="9"/>
      <c r="K15" s="9"/>
      <c r="L15" s="9"/>
      <c r="M15" s="9"/>
    </row>
    <row r="16" spans="2:17" ht="18">
      <c r="G16" s="9" t="s">
        <v>450</v>
      </c>
      <c r="H16" s="9"/>
      <c r="I16" s="9"/>
      <c r="J16" s="9"/>
      <c r="K16" s="9"/>
      <c r="L16" s="9"/>
      <c r="M16" s="9"/>
    </row>
    <row r="17" spans="7:12" ht="8.4499999999999993" customHeight="1">
      <c r="G17" s="9"/>
      <c r="H17" s="7"/>
      <c r="I17" s="7"/>
      <c r="J17" s="7"/>
      <c r="K17" s="7"/>
      <c r="L17" s="7"/>
    </row>
  </sheetData>
  <hyperlinks>
    <hyperlink ref="G11" location="Ingreso!A1" display="Ingreso" xr:uid="{00000000-0004-0000-0300-000005000000}"/>
    <hyperlink ref="G12" location="Gasto!A1" display="Gasto" xr:uid="{00000000-0004-0000-0300-000006000000}"/>
    <hyperlink ref="G13:J13" location="'Transacciones Activos y Pasivo '!A1" display="Transacciones en Activos y Pasivos" xr:uid="{00000000-0004-0000-0300-000007000000}"/>
    <hyperlink ref="G14:K14" location="'Ganancias y Perdidas Tenencias'!A1" display="Ganancias y Pérdidas por Tenencia de Activos" xr:uid="{00000000-0004-0000-0300-000008000000}"/>
    <hyperlink ref="G15:K15" location="'Otras variaciones en Volumen'!A1" display="Otras Variaciones en el Volumen de Activos y Pasivos" xr:uid="{00000000-0004-0000-0300-000009000000}"/>
    <hyperlink ref="G16:K16" location="'Total otros flujos econo.'!A1" display="Total Otros Flujos Económicos en Activos y Pasivos" xr:uid="{00000000-0004-0000-0300-000010000000}"/>
    <hyperlink ref="G10:H10" location="'Estado I'!A1" display="Estado de Operacione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showGridLines="0" zoomScale="115" zoomScaleNormal="115" workbookViewId="0">
      <pane xSplit="3" ySplit="6" topLeftCell="D9" activePane="bottomRight" state="frozen"/>
      <selection activeCell="L10" sqref="L10"/>
      <selection pane="topRight" activeCell="L10" sqref="L10"/>
      <selection pane="bottomLeft" activeCell="L10" sqref="L10"/>
      <selection pane="bottomRight" activeCell="K1" sqref="K1:K1048576"/>
    </sheetView>
  </sheetViews>
  <sheetFormatPr baseColWidth="10" defaultRowHeight="15"/>
  <cols>
    <col min="1" max="1" width="5.7109375" style="80" customWidth="1"/>
    <col min="2" max="2" width="8.5703125" customWidth="1"/>
    <col min="3" max="3" width="76.5703125" customWidth="1"/>
    <col min="4" max="4" width="11.5703125" style="13"/>
    <col min="5" max="7" width="11.5703125" style="13" customWidth="1"/>
    <col min="8" max="8" width="11.42578125" style="13" customWidth="1"/>
    <col min="9" max="10" width="11.5703125" style="13" customWidth="1"/>
  </cols>
  <sheetData>
    <row r="1" spans="1:10" ht="15.75" thickBot="1">
      <c r="B1" s="10" t="s">
        <v>9</v>
      </c>
      <c r="D1" s="22"/>
      <c r="E1" s="22"/>
      <c r="F1" s="22"/>
      <c r="G1" s="22"/>
      <c r="H1" s="22"/>
      <c r="I1" s="22"/>
      <c r="J1" s="22"/>
    </row>
    <row r="2" spans="1:10" ht="15.75">
      <c r="B2" s="24"/>
      <c r="C2" s="25"/>
      <c r="D2" s="100" t="str">
        <f>Indice!H6</f>
        <v>Sociedades Públicas Financieras</v>
      </c>
      <c r="E2" s="101"/>
      <c r="F2" s="101"/>
      <c r="G2" s="101"/>
      <c r="H2" s="101"/>
      <c r="I2" s="101"/>
      <c r="J2" s="101"/>
    </row>
    <row r="3" spans="1:10" ht="15.75">
      <c r="B3" s="26" t="s">
        <v>10</v>
      </c>
      <c r="C3" s="27"/>
      <c r="D3" s="100" t="s">
        <v>448</v>
      </c>
      <c r="E3" s="101"/>
      <c r="F3" s="101"/>
      <c r="G3" s="101"/>
      <c r="H3" s="101"/>
      <c r="I3" s="101"/>
      <c r="J3" s="101"/>
    </row>
    <row r="4" spans="1:10" ht="18" customHeight="1" thickBot="1">
      <c r="B4" s="98" t="s">
        <v>11</v>
      </c>
      <c r="C4" s="99"/>
      <c r="D4" s="102" t="str">
        <f>_xlfn.CONCAT("Cifras ",Indice!H7)</f>
        <v>Cifras Anuales</v>
      </c>
      <c r="E4" s="103"/>
      <c r="F4" s="103"/>
      <c r="G4" s="103"/>
      <c r="H4" s="103"/>
      <c r="I4" s="103"/>
      <c r="J4" s="103"/>
    </row>
    <row r="5" spans="1:10" ht="15" customHeight="1" thickBot="1">
      <c r="D5" s="20"/>
      <c r="E5"/>
      <c r="F5"/>
      <c r="G5"/>
      <c r="H5"/>
      <c r="I5"/>
      <c r="J5"/>
    </row>
    <row r="6" spans="1:10" ht="15.75" thickBot="1">
      <c r="D6" s="81">
        <v>2014</v>
      </c>
      <c r="E6" s="81">
        <v>2015</v>
      </c>
      <c r="F6" s="81">
        <v>2016</v>
      </c>
      <c r="G6" s="81">
        <v>2017</v>
      </c>
      <c r="H6" s="81">
        <v>2018</v>
      </c>
      <c r="I6" s="81">
        <v>2019</v>
      </c>
      <c r="J6" s="81">
        <v>2020</v>
      </c>
    </row>
    <row r="7" spans="1:10" ht="15.75" customHeight="1" thickTop="1">
      <c r="B7" s="41"/>
      <c r="C7" s="41" t="s">
        <v>12</v>
      </c>
      <c r="D7" s="74"/>
      <c r="E7" s="74"/>
      <c r="F7" s="74"/>
      <c r="G7" s="74"/>
      <c r="H7" s="74"/>
      <c r="I7" s="74"/>
      <c r="J7" s="74"/>
    </row>
    <row r="8" spans="1:10" s="34" customFormat="1">
      <c r="A8" s="80"/>
      <c r="B8" s="35">
        <v>1</v>
      </c>
      <c r="C8" s="36" t="s">
        <v>273</v>
      </c>
      <c r="D8" s="77">
        <v>2761.4538732400365</v>
      </c>
      <c r="E8" s="77">
        <v>2941.2867478088306</v>
      </c>
      <c r="F8" s="77">
        <v>3072.5987740819601</v>
      </c>
      <c r="G8" s="77">
        <v>3430.7411669167673</v>
      </c>
      <c r="H8" s="77">
        <v>4301.2078592994048</v>
      </c>
      <c r="I8" s="77">
        <v>5056.3923983096356</v>
      </c>
      <c r="J8" s="77">
        <v>5612.2486185093348</v>
      </c>
    </row>
    <row r="9" spans="1:10">
      <c r="B9" s="35" t="s">
        <v>13</v>
      </c>
      <c r="C9" s="11" t="s">
        <v>274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</row>
    <row r="10" spans="1:10">
      <c r="B10" s="35" t="s">
        <v>14</v>
      </c>
      <c r="C10" s="11" t="s">
        <v>275</v>
      </c>
      <c r="D10" s="78">
        <v>113.63897243</v>
      </c>
      <c r="E10" s="78">
        <v>130.84689336000002</v>
      </c>
      <c r="F10" s="78">
        <v>142.51345534999996</v>
      </c>
      <c r="G10" s="78">
        <v>108.84104542999998</v>
      </c>
      <c r="H10" s="78">
        <v>118.15812704</v>
      </c>
      <c r="I10" s="78">
        <v>80.395934750000023</v>
      </c>
      <c r="J10" s="78">
        <v>133.87736593000002</v>
      </c>
    </row>
    <row r="11" spans="1:10">
      <c r="B11" s="35" t="s">
        <v>15</v>
      </c>
      <c r="C11" s="11" t="s">
        <v>276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</row>
    <row r="12" spans="1:10">
      <c r="B12" s="35" t="s">
        <v>16</v>
      </c>
      <c r="C12" s="11" t="s">
        <v>277</v>
      </c>
      <c r="D12" s="78">
        <v>2647.8149008100363</v>
      </c>
      <c r="E12" s="78">
        <v>2810.4398544488304</v>
      </c>
      <c r="F12" s="78">
        <v>2930.0853187319599</v>
      </c>
      <c r="G12" s="78">
        <v>3321.9001214867671</v>
      </c>
      <c r="H12" s="78">
        <v>4183.0497322594047</v>
      </c>
      <c r="I12" s="78">
        <v>4975.9964635596352</v>
      </c>
      <c r="J12" s="78">
        <v>5478.3712525793344</v>
      </c>
    </row>
    <row r="13" spans="1:10" s="34" customFormat="1">
      <c r="A13" s="80"/>
      <c r="B13" s="35" t="s">
        <v>17</v>
      </c>
      <c r="C13" s="36" t="s">
        <v>5</v>
      </c>
      <c r="D13" s="77">
        <v>3522.2537791342038</v>
      </c>
      <c r="E13" s="77">
        <v>3476.6285996157603</v>
      </c>
      <c r="F13" s="77">
        <v>3462.0381050534547</v>
      </c>
      <c r="G13" s="77">
        <v>3637.0397547798675</v>
      </c>
      <c r="H13" s="77">
        <v>3870.4974489434021</v>
      </c>
      <c r="I13" s="77">
        <v>4081.9739997259057</v>
      </c>
      <c r="J13" s="77">
        <v>4585.4085716711033</v>
      </c>
    </row>
    <row r="14" spans="1:10">
      <c r="B14" s="35" t="s">
        <v>18</v>
      </c>
      <c r="C14" s="11" t="s">
        <v>278</v>
      </c>
      <c r="D14" s="78">
        <v>833.44968565867953</v>
      </c>
      <c r="E14" s="78">
        <v>873.85515882467951</v>
      </c>
      <c r="F14" s="78">
        <v>920.20099255100831</v>
      </c>
      <c r="G14" s="78">
        <v>957.09948380127616</v>
      </c>
      <c r="H14" s="78">
        <v>1000.2046958188826</v>
      </c>
      <c r="I14" s="78">
        <v>1032.7046126432556</v>
      </c>
      <c r="J14" s="78">
        <v>1100.2764918096618</v>
      </c>
    </row>
    <row r="15" spans="1:10">
      <c r="B15" s="35" t="s">
        <v>19</v>
      </c>
      <c r="C15" s="11" t="s">
        <v>279</v>
      </c>
      <c r="D15" s="78">
        <v>716.7022155156701</v>
      </c>
      <c r="E15" s="78">
        <v>729.48512740070964</v>
      </c>
      <c r="F15" s="78">
        <v>671.50487800487781</v>
      </c>
      <c r="G15" s="78">
        <v>662.84459554231069</v>
      </c>
      <c r="H15" s="78">
        <v>698.88698729072019</v>
      </c>
      <c r="I15" s="78">
        <v>715.97115235430033</v>
      </c>
      <c r="J15" s="78">
        <v>838.76148191772961</v>
      </c>
    </row>
    <row r="16" spans="1:10">
      <c r="B16" s="35" t="s">
        <v>20</v>
      </c>
      <c r="C16" s="11" t="s">
        <v>280</v>
      </c>
      <c r="D16" s="78">
        <v>58.12787883</v>
      </c>
      <c r="E16" s="78">
        <v>54.49070622</v>
      </c>
      <c r="F16" s="78">
        <v>55.64119436</v>
      </c>
      <c r="G16" s="78">
        <v>52.613829164057286</v>
      </c>
      <c r="H16" s="78">
        <v>47.276646509999999</v>
      </c>
      <c r="I16" s="78">
        <v>49.501118059999996</v>
      </c>
      <c r="J16" s="78">
        <v>49.732543980000003</v>
      </c>
    </row>
    <row r="17" spans="1:10">
      <c r="B17" s="35" t="s">
        <v>21</v>
      </c>
      <c r="C17" s="11" t="s">
        <v>281</v>
      </c>
      <c r="D17" s="78">
        <v>1713.0548003253125</v>
      </c>
      <c r="E17" s="78">
        <v>1605.1243892800001</v>
      </c>
      <c r="F17" s="78">
        <v>1600.24119664</v>
      </c>
      <c r="G17" s="78">
        <v>1757.83227459</v>
      </c>
      <c r="H17" s="78">
        <v>1893.97956716</v>
      </c>
      <c r="I17" s="78">
        <v>2057.3446093100001</v>
      </c>
      <c r="J17" s="78">
        <v>2267.78762001</v>
      </c>
    </row>
    <row r="18" spans="1:10">
      <c r="B18" s="35" t="s">
        <v>22</v>
      </c>
      <c r="C18" s="11" t="s">
        <v>282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</row>
    <row r="19" spans="1:10">
      <c r="B19" s="35" t="s">
        <v>23</v>
      </c>
      <c r="C19" s="11" t="s">
        <v>276</v>
      </c>
      <c r="D19" s="78">
        <v>2.2119817700971276</v>
      </c>
      <c r="E19" s="78">
        <v>2.4391496626704128</v>
      </c>
      <c r="F19" s="78">
        <v>2.3125063146047378</v>
      </c>
      <c r="G19" s="78">
        <v>2.7095010716619816</v>
      </c>
      <c r="H19" s="78">
        <v>2.2927485923022535</v>
      </c>
      <c r="I19" s="78">
        <v>3.8963930876071466</v>
      </c>
      <c r="J19" s="78">
        <v>3.9887007353391897</v>
      </c>
    </row>
    <row r="20" spans="1:10">
      <c r="B20" s="35" t="s">
        <v>24</v>
      </c>
      <c r="C20" s="11" t="s">
        <v>283</v>
      </c>
      <c r="D20" s="78">
        <v>54.849143050000038</v>
      </c>
      <c r="E20" s="78">
        <v>39.044978459999911</v>
      </c>
      <c r="F20" s="78">
        <v>84.429718540000053</v>
      </c>
      <c r="G20" s="78">
        <v>62.591580479999976</v>
      </c>
      <c r="H20" s="78">
        <v>84.217273259999999</v>
      </c>
      <c r="I20" s="78">
        <v>50.518296850000013</v>
      </c>
      <c r="J20" s="78">
        <v>116.92083915000012</v>
      </c>
    </row>
    <row r="21" spans="1:10">
      <c r="B21" s="35" t="s">
        <v>25</v>
      </c>
      <c r="C21" s="11" t="s">
        <v>284</v>
      </c>
      <c r="D21" s="78">
        <v>143.85807398444433</v>
      </c>
      <c r="E21" s="78">
        <v>172.18908976770069</v>
      </c>
      <c r="F21" s="78">
        <v>127.70761864296361</v>
      </c>
      <c r="G21" s="78">
        <v>141.34849013056117</v>
      </c>
      <c r="H21" s="78">
        <v>143.63953031149671</v>
      </c>
      <c r="I21" s="78">
        <v>172.0378174207429</v>
      </c>
      <c r="J21" s="78">
        <v>207.9408940683723</v>
      </c>
    </row>
    <row r="22" spans="1:10" s="34" customFormat="1">
      <c r="A22" s="80"/>
      <c r="B22" s="39" t="s">
        <v>26</v>
      </c>
      <c r="C22" s="40" t="s">
        <v>285</v>
      </c>
      <c r="D22" s="75">
        <v>-702.67202706416731</v>
      </c>
      <c r="E22" s="75">
        <v>-480.85114558692976</v>
      </c>
      <c r="F22" s="75">
        <v>-333.79813661149467</v>
      </c>
      <c r="G22" s="75">
        <v>-153.68475869904296</v>
      </c>
      <c r="H22" s="75">
        <v>477.98705686600272</v>
      </c>
      <c r="I22" s="75">
        <v>1023.9195166437298</v>
      </c>
      <c r="J22" s="75">
        <v>1076.5725908182314</v>
      </c>
    </row>
    <row r="23" spans="1:10" s="34" customFormat="1">
      <c r="A23" s="80"/>
      <c r="B23" s="39" t="s">
        <v>27</v>
      </c>
      <c r="C23" s="40" t="s">
        <v>286</v>
      </c>
      <c r="D23" s="75">
        <v>-760.7999058941673</v>
      </c>
      <c r="E23" s="75">
        <v>-535.34185180692975</v>
      </c>
      <c r="F23" s="75">
        <v>-389.43933097149466</v>
      </c>
      <c r="G23" s="75">
        <v>-206.29858786310024</v>
      </c>
      <c r="H23" s="75">
        <v>430.71041035600274</v>
      </c>
      <c r="I23" s="75">
        <v>974.41839858372987</v>
      </c>
      <c r="J23" s="75">
        <v>1026.8400468382315</v>
      </c>
    </row>
    <row r="24" spans="1:10">
      <c r="B24" s="41" t="s">
        <v>28</v>
      </c>
      <c r="C24" s="41" t="s">
        <v>29</v>
      </c>
      <c r="D24" s="74"/>
      <c r="E24" s="74"/>
      <c r="F24" s="74"/>
      <c r="G24" s="74"/>
      <c r="H24" s="74"/>
      <c r="I24" s="74"/>
      <c r="J24" s="74"/>
    </row>
    <row r="25" spans="1:10">
      <c r="B25" s="31" t="s">
        <v>30</v>
      </c>
      <c r="C25" s="36" t="s">
        <v>453</v>
      </c>
      <c r="D25" s="79">
        <v>19.586017884224315</v>
      </c>
      <c r="E25" s="79">
        <v>29.308932059999933</v>
      </c>
      <c r="F25" s="79">
        <v>-56.201388636546348</v>
      </c>
      <c r="G25" s="79">
        <v>73.471148040713899</v>
      </c>
      <c r="H25" s="79">
        <v>-16.100499549999988</v>
      </c>
      <c r="I25" s="79">
        <v>9.8982972200000319</v>
      </c>
      <c r="J25" s="79">
        <v>4.4049804465951281</v>
      </c>
    </row>
    <row r="26" spans="1:10">
      <c r="B26" s="32" t="s">
        <v>31</v>
      </c>
      <c r="C26" s="11" t="s">
        <v>287</v>
      </c>
      <c r="D26" s="78">
        <v>2.1552313442243332</v>
      </c>
      <c r="E26" s="78">
        <v>-10.464131970000047</v>
      </c>
      <c r="F26" s="78">
        <v>-10.670745781027577</v>
      </c>
      <c r="G26" s="78">
        <v>-4.1381304092861058</v>
      </c>
      <c r="H26" s="78">
        <v>-8.2007416099999872</v>
      </c>
      <c r="I26" s="78">
        <v>-0.25637755999995449</v>
      </c>
      <c r="J26" s="78">
        <v>-5.8379170500000583</v>
      </c>
    </row>
    <row r="27" spans="1:10">
      <c r="B27" s="32" t="s">
        <v>32</v>
      </c>
      <c r="C27" s="11" t="s">
        <v>288</v>
      </c>
      <c r="D27" s="78">
        <v>15.819391529999983</v>
      </c>
      <c r="E27" s="78">
        <v>38.395842689999974</v>
      </c>
      <c r="F27" s="78">
        <v>-45.521333425518769</v>
      </c>
      <c r="G27" s="78">
        <v>78.285763270000018</v>
      </c>
      <c r="H27" s="78">
        <v>-7.895431949999999</v>
      </c>
      <c r="I27" s="78">
        <v>10.167010249999986</v>
      </c>
      <c r="J27" s="78">
        <v>10.251653426595187</v>
      </c>
    </row>
    <row r="28" spans="1:10">
      <c r="B28" s="32" t="s">
        <v>33</v>
      </c>
      <c r="C28" s="11" t="s">
        <v>289</v>
      </c>
      <c r="D28" s="78">
        <v>-1.7383759999999939E-2</v>
      </c>
      <c r="E28" s="78">
        <v>-7.486200000000021E-3</v>
      </c>
      <c r="F28" s="78">
        <v>-9.3094299999999987E-3</v>
      </c>
      <c r="G28" s="78">
        <v>-6.170599999999987E-3</v>
      </c>
      <c r="H28" s="78">
        <v>-6.2459899999999877E-3</v>
      </c>
      <c r="I28" s="78">
        <v>-1.0016810000000025E-2</v>
      </c>
      <c r="J28" s="78">
        <v>-8.755929999999976E-3</v>
      </c>
    </row>
    <row r="29" spans="1:10">
      <c r="B29" s="32" t="s">
        <v>34</v>
      </c>
      <c r="C29" s="11" t="s">
        <v>290</v>
      </c>
      <c r="D29" s="78">
        <v>1.6287787699999998</v>
      </c>
      <c r="E29" s="78">
        <v>1.3847075400000048</v>
      </c>
      <c r="F29" s="78">
        <v>0</v>
      </c>
      <c r="G29" s="78">
        <v>-0.67031422000000163</v>
      </c>
      <c r="H29" s="78">
        <v>1.92E-3</v>
      </c>
      <c r="I29" s="78">
        <v>-2.3186600000000002E-3</v>
      </c>
      <c r="J29" s="78">
        <v>0</v>
      </c>
    </row>
    <row r="30" spans="1:10" s="34" customFormat="1">
      <c r="A30" s="80"/>
      <c r="B30" s="39" t="s">
        <v>35</v>
      </c>
      <c r="C30" s="40" t="s">
        <v>291</v>
      </c>
      <c r="D30" s="75">
        <v>3541.8397970184283</v>
      </c>
      <c r="E30" s="75">
        <v>3505.9375316757601</v>
      </c>
      <c r="F30" s="75">
        <v>3405.8367164169085</v>
      </c>
      <c r="G30" s="75">
        <v>3710.5109028205816</v>
      </c>
      <c r="H30" s="75">
        <v>3854.3969493934023</v>
      </c>
      <c r="I30" s="75">
        <v>4091.8722969459059</v>
      </c>
      <c r="J30" s="75">
        <v>4589.8135521176982</v>
      </c>
    </row>
    <row r="31" spans="1:10" s="34" customFormat="1">
      <c r="A31" s="80"/>
      <c r="B31" s="39" t="s">
        <v>36</v>
      </c>
      <c r="C31" s="40" t="s">
        <v>292</v>
      </c>
      <c r="D31" s="75">
        <v>-780.38592377839166</v>
      </c>
      <c r="E31" s="75">
        <v>-564.65078386692971</v>
      </c>
      <c r="F31" s="75">
        <v>-333.23794233494829</v>
      </c>
      <c r="G31" s="75">
        <v>-279.76973590381414</v>
      </c>
      <c r="H31" s="75">
        <v>446.81090990600273</v>
      </c>
      <c r="I31" s="75">
        <v>964.52010136372985</v>
      </c>
      <c r="J31" s="75">
        <v>1022.4350663916364</v>
      </c>
    </row>
    <row r="32" spans="1:10" s="34" customFormat="1">
      <c r="A32" s="80"/>
      <c r="B32" s="41" t="s">
        <v>28</v>
      </c>
      <c r="C32" s="41" t="s">
        <v>37</v>
      </c>
      <c r="D32" s="74"/>
      <c r="E32" s="74"/>
      <c r="F32" s="74"/>
      <c r="G32" s="74"/>
      <c r="H32" s="74"/>
      <c r="I32" s="74"/>
      <c r="J32" s="74"/>
    </row>
    <row r="33" spans="1:10">
      <c r="B33" s="31" t="s">
        <v>38</v>
      </c>
      <c r="C33" s="36" t="s">
        <v>293</v>
      </c>
      <c r="D33" s="79">
        <v>1731.7617352952475</v>
      </c>
      <c r="E33" s="79">
        <v>5154.5295228791938</v>
      </c>
      <c r="F33" s="79">
        <v>13723.699574222115</v>
      </c>
      <c r="G33" s="79">
        <v>19571.493143040581</v>
      </c>
      <c r="H33" s="79">
        <v>9532.2461068562898</v>
      </c>
      <c r="I33" s="79">
        <v>14405.388663161059</v>
      </c>
      <c r="J33" s="79">
        <v>40510.134237749589</v>
      </c>
    </row>
    <row r="34" spans="1:10">
      <c r="B34" s="31" t="s">
        <v>39</v>
      </c>
      <c r="C34" s="36" t="s">
        <v>294</v>
      </c>
      <c r="D34" s="79">
        <v>2591.1454790982002</v>
      </c>
      <c r="E34" s="79">
        <v>5763.2887581746836</v>
      </c>
      <c r="F34" s="79">
        <v>13859.52138198152</v>
      </c>
      <c r="G34" s="79">
        <v>20077.944915467233</v>
      </c>
      <c r="H34" s="79">
        <v>8727.574437844989</v>
      </c>
      <c r="I34" s="79">
        <v>13756.47507816978</v>
      </c>
      <c r="J34" s="79">
        <v>39785.590064386335</v>
      </c>
    </row>
    <row r="35" spans="1:10">
      <c r="B35" s="42" t="s">
        <v>40</v>
      </c>
      <c r="C35" s="43" t="s">
        <v>295</v>
      </c>
      <c r="D35" s="76">
        <v>-78.997820024561065</v>
      </c>
      <c r="E35" s="76">
        <v>-44.108451428560102</v>
      </c>
      <c r="F35" s="76">
        <v>197.41613457554359</v>
      </c>
      <c r="G35" s="76">
        <v>-226.68203652283745</v>
      </c>
      <c r="H35" s="76">
        <v>357.86075910529803</v>
      </c>
      <c r="I35" s="76">
        <v>-315.60651637245167</v>
      </c>
      <c r="J35" s="76">
        <v>-297.89089302838215</v>
      </c>
    </row>
    <row r="36" spans="1:10" s="34" customFormat="1">
      <c r="A36" s="80"/>
      <c r="B36" s="41" t="s">
        <v>28</v>
      </c>
      <c r="C36" s="41" t="s">
        <v>41</v>
      </c>
      <c r="D36" s="74"/>
      <c r="E36" s="74"/>
      <c r="F36" s="74"/>
      <c r="G36" s="74"/>
      <c r="H36" s="74"/>
      <c r="I36" s="74"/>
      <c r="J36" s="74"/>
    </row>
    <row r="37" spans="1:10">
      <c r="B37" s="32" t="s">
        <v>42</v>
      </c>
      <c r="C37" s="11" t="s">
        <v>296</v>
      </c>
      <c r="D37" s="78">
        <v>3464.1259003042037</v>
      </c>
      <c r="E37" s="78">
        <v>3422.1378933957603</v>
      </c>
      <c r="F37" s="78">
        <v>3406.3969106934546</v>
      </c>
      <c r="G37" s="78">
        <v>3584.4259256158102</v>
      </c>
      <c r="H37" s="78">
        <v>3823.2208024334022</v>
      </c>
      <c r="I37" s="78">
        <v>4032.4728816659058</v>
      </c>
      <c r="J37" s="78">
        <v>4535.6760276911036</v>
      </c>
    </row>
    <row r="38" spans="1:10">
      <c r="B38" s="32" t="s">
        <v>43</v>
      </c>
      <c r="C38" s="11" t="s">
        <v>297</v>
      </c>
      <c r="D38" s="78">
        <v>77.713896714224319</v>
      </c>
      <c r="E38" s="78">
        <v>83.799638279999925</v>
      </c>
      <c r="F38" s="78">
        <v>-0.56019427654634768</v>
      </c>
      <c r="G38" s="78">
        <v>126.08497720477118</v>
      </c>
      <c r="H38" s="78">
        <v>31.176146960000011</v>
      </c>
      <c r="I38" s="78">
        <v>59.399415280000028</v>
      </c>
      <c r="J38" s="78">
        <v>54.137524426595128</v>
      </c>
    </row>
    <row r="39" spans="1:10">
      <c r="B39" s="32" t="s">
        <v>44</v>
      </c>
      <c r="C39" s="11" t="s">
        <v>298</v>
      </c>
      <c r="D39" s="78">
        <v>932.66887654692084</v>
      </c>
      <c r="E39" s="78">
        <v>1040.4736054130703</v>
      </c>
      <c r="F39" s="78">
        <v>1267.0032543050518</v>
      </c>
      <c r="G39" s="78">
        <v>1478.0625386861859</v>
      </c>
      <c r="H39" s="78">
        <v>2340.7904770660025</v>
      </c>
      <c r="I39" s="78">
        <v>3021.8647106737299</v>
      </c>
      <c r="J39" s="78">
        <v>3290.2226864016366</v>
      </c>
    </row>
    <row r="40" spans="1:10">
      <c r="B40" s="33" t="s">
        <v>195</v>
      </c>
      <c r="C40" s="97"/>
      <c r="D40" s="85"/>
      <c r="E40" s="85"/>
      <c r="F40" s="85"/>
      <c r="G40" s="85"/>
      <c r="H40" s="85"/>
      <c r="I40" s="85"/>
      <c r="J40" s="85"/>
    </row>
  </sheetData>
  <mergeCells count="4">
    <mergeCell ref="B4:C4"/>
    <mergeCell ref="D2:J2"/>
    <mergeCell ref="D3:J3"/>
    <mergeCell ref="D4:J4"/>
  </mergeCells>
  <phoneticPr fontId="40" type="noConversion"/>
  <hyperlinks>
    <hyperlink ref="B1" location="Indice!A1" display="Regresar" xr:uid="{473723D5-0ED7-41A4-B684-8EB28674EAF6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0"/>
  <sheetViews>
    <sheetView showGridLines="0" zoomScaleNormal="100" workbookViewId="0">
      <pane xSplit="3" ySplit="6" topLeftCell="D7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K1" sqref="K1:K1048576"/>
    </sheetView>
  </sheetViews>
  <sheetFormatPr baseColWidth="10" defaultRowHeight="15"/>
  <cols>
    <col min="1" max="1" width="11.42578125" style="86"/>
    <col min="3" max="3" width="74.5703125" customWidth="1"/>
    <col min="4" max="4" width="11.42578125" style="13" customWidth="1"/>
  </cols>
  <sheetData>
    <row r="1" spans="1:10" ht="15.75" thickBot="1">
      <c r="B1" s="10" t="s">
        <v>9</v>
      </c>
      <c r="D1" s="22"/>
      <c r="E1" s="82"/>
      <c r="F1" s="82"/>
      <c r="G1" s="82"/>
      <c r="H1" s="82"/>
      <c r="I1" s="82"/>
      <c r="J1" s="82"/>
    </row>
    <row r="2" spans="1:10" ht="15" customHeight="1">
      <c r="B2" s="83"/>
      <c r="C2" s="28"/>
      <c r="D2" s="101" t="str">
        <f>Indice!H6</f>
        <v>Sociedades Públicas Financieras</v>
      </c>
      <c r="E2" s="101"/>
      <c r="F2" s="101"/>
      <c r="G2" s="101"/>
      <c r="H2" s="101"/>
      <c r="I2" s="101"/>
      <c r="J2" s="101"/>
    </row>
    <row r="3" spans="1:10" ht="15.75">
      <c r="B3" s="84" t="s">
        <v>45</v>
      </c>
      <c r="C3" s="29"/>
      <c r="D3" s="100" t="s">
        <v>448</v>
      </c>
      <c r="E3" s="101"/>
      <c r="F3" s="101"/>
      <c r="G3" s="101"/>
      <c r="H3" s="101"/>
      <c r="I3" s="101"/>
      <c r="J3" s="101"/>
    </row>
    <row r="4" spans="1:10" ht="18" customHeight="1" thickBot="1">
      <c r="B4" s="104" t="s">
        <v>443</v>
      </c>
      <c r="C4" s="105"/>
      <c r="D4" s="103" t="str">
        <f>_xlfn.CONCAT("Cifras ",Indice!H7)</f>
        <v>Cifras Anuales</v>
      </c>
      <c r="E4" s="103"/>
      <c r="F4" s="103"/>
      <c r="G4" s="103"/>
      <c r="H4" s="103"/>
      <c r="I4" s="103"/>
      <c r="J4" s="103"/>
    </row>
    <row r="5" spans="1:10" ht="14.45" customHeight="1" thickBot="1">
      <c r="D5" s="20"/>
    </row>
    <row r="6" spans="1:10" ht="15.75" thickBot="1">
      <c r="D6" s="81">
        <v>2014</v>
      </c>
      <c r="E6" s="81">
        <v>2015</v>
      </c>
      <c r="F6" s="81">
        <v>2016</v>
      </c>
      <c r="G6" s="81">
        <v>2017</v>
      </c>
      <c r="H6" s="81">
        <v>2018</v>
      </c>
      <c r="I6" s="81">
        <v>2019</v>
      </c>
      <c r="J6" s="81">
        <v>2020</v>
      </c>
    </row>
    <row r="7" spans="1:10" s="34" customFormat="1" ht="15.75" thickTop="1">
      <c r="A7" s="87"/>
      <c r="B7" s="90" t="s">
        <v>46</v>
      </c>
      <c r="C7" s="96" t="s">
        <v>390</v>
      </c>
      <c r="D7" s="69">
        <v>2761.4538732400365</v>
      </c>
      <c r="E7" s="69">
        <v>2941.2867478088306</v>
      </c>
      <c r="F7" s="69">
        <v>3072.5987740819601</v>
      </c>
      <c r="G7" s="69">
        <v>3430.7411669167673</v>
      </c>
      <c r="H7" s="69">
        <v>4301.2078592994048</v>
      </c>
      <c r="I7" s="69">
        <v>5056.3923983096356</v>
      </c>
      <c r="J7" s="69">
        <v>5612.2486185093348</v>
      </c>
    </row>
    <row r="8" spans="1:10" s="46" customFormat="1">
      <c r="A8" s="87"/>
      <c r="B8" s="91" t="s">
        <v>13</v>
      </c>
      <c r="C8" s="36" t="s">
        <v>299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</row>
    <row r="9" spans="1:10">
      <c r="A9" s="87"/>
      <c r="B9" s="91" t="s">
        <v>47</v>
      </c>
      <c r="C9" s="14" t="s">
        <v>391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</row>
    <row r="10" spans="1:10">
      <c r="A10" s="87"/>
      <c r="B10" s="92" t="s">
        <v>48</v>
      </c>
      <c r="C10" s="15" t="s">
        <v>392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</row>
    <row r="11" spans="1:10">
      <c r="A11" s="87"/>
      <c r="B11" s="92" t="s">
        <v>49</v>
      </c>
      <c r="C11" s="15" t="s">
        <v>393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</row>
    <row r="12" spans="1:10">
      <c r="A12" s="87"/>
      <c r="B12" s="92" t="s">
        <v>50</v>
      </c>
      <c r="C12" s="15" t="s">
        <v>394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</row>
    <row r="13" spans="1:10">
      <c r="A13" s="87"/>
      <c r="B13" s="91" t="s">
        <v>51</v>
      </c>
      <c r="C13" s="14" t="s">
        <v>395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</row>
    <row r="14" spans="1:10">
      <c r="A14" s="87"/>
      <c r="B14" s="91" t="s">
        <v>52</v>
      </c>
      <c r="C14" s="14" t="s">
        <v>396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</row>
    <row r="15" spans="1:10">
      <c r="A15" s="87"/>
      <c r="B15" s="92" t="s">
        <v>53</v>
      </c>
      <c r="C15" s="15" t="s">
        <v>397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</row>
    <row r="16" spans="1:10">
      <c r="A16" s="87"/>
      <c r="B16" s="92" t="s">
        <v>54</v>
      </c>
      <c r="C16" s="15" t="s">
        <v>398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</row>
    <row r="17" spans="1:10">
      <c r="A17" s="87"/>
      <c r="B17" s="92" t="s">
        <v>55</v>
      </c>
      <c r="C17" s="15" t="s">
        <v>399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</row>
    <row r="18" spans="1:10">
      <c r="A18" s="87"/>
      <c r="B18" s="92" t="s">
        <v>56</v>
      </c>
      <c r="C18" s="15" t="s">
        <v>400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</row>
    <row r="19" spans="1:10">
      <c r="A19" s="87"/>
      <c r="B19" s="92" t="s">
        <v>57</v>
      </c>
      <c r="C19" s="15" t="s">
        <v>401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</row>
    <row r="20" spans="1:10">
      <c r="A20" s="87"/>
      <c r="B20" s="91" t="s">
        <v>58</v>
      </c>
      <c r="C20" s="14" t="s">
        <v>402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</row>
    <row r="21" spans="1:10">
      <c r="A21" s="87"/>
      <c r="B21" s="92" t="s">
        <v>59</v>
      </c>
      <c r="C21" s="15" t="s">
        <v>403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</row>
    <row r="22" spans="1:10">
      <c r="A22" s="87"/>
      <c r="B22" s="92" t="s">
        <v>60</v>
      </c>
      <c r="C22" s="37" t="s">
        <v>404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</row>
    <row r="23" spans="1:10">
      <c r="A23" s="87"/>
      <c r="B23" s="92" t="s">
        <v>61</v>
      </c>
      <c r="C23" s="37" t="s">
        <v>405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</row>
    <row r="24" spans="1:10">
      <c r="A24" s="87"/>
      <c r="B24" s="92" t="s">
        <v>62</v>
      </c>
      <c r="C24" s="37" t="s">
        <v>406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</row>
    <row r="25" spans="1:10">
      <c r="A25" s="87"/>
      <c r="B25" s="92" t="s">
        <v>63</v>
      </c>
      <c r="C25" s="37" t="s">
        <v>407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</row>
    <row r="26" spans="1:10">
      <c r="A26" s="87"/>
      <c r="B26" s="92" t="s">
        <v>64</v>
      </c>
      <c r="C26" s="15" t="s">
        <v>408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</row>
    <row r="27" spans="1:10">
      <c r="A27" s="87"/>
      <c r="B27" s="92" t="s">
        <v>65</v>
      </c>
      <c r="C27" s="15" t="s">
        <v>409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</row>
    <row r="28" spans="1:10">
      <c r="A28" s="87"/>
      <c r="B28" s="92" t="s">
        <v>66</v>
      </c>
      <c r="C28" s="15" t="s">
        <v>410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</row>
    <row r="29" spans="1:10">
      <c r="A29" s="87"/>
      <c r="B29" s="92" t="s">
        <v>67</v>
      </c>
      <c r="C29" s="15" t="s">
        <v>411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>
      <c r="A30" s="87"/>
      <c r="B30" s="92" t="s">
        <v>68</v>
      </c>
      <c r="C30" s="37" t="s">
        <v>412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</row>
    <row r="31" spans="1:10">
      <c r="A31" s="87"/>
      <c r="B31" s="92" t="s">
        <v>69</v>
      </c>
      <c r="C31" s="37" t="s">
        <v>394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</row>
    <row r="32" spans="1:10">
      <c r="A32" s="87"/>
      <c r="B32" s="92" t="s">
        <v>70</v>
      </c>
      <c r="C32" s="15" t="s">
        <v>413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</row>
    <row r="33" spans="1:10">
      <c r="A33" s="87"/>
      <c r="B33" s="91" t="s">
        <v>71</v>
      </c>
      <c r="C33" s="14" t="s">
        <v>414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</row>
    <row r="34" spans="1:10">
      <c r="A34" s="87"/>
      <c r="B34" s="92" t="s">
        <v>72</v>
      </c>
      <c r="C34" s="15" t="s">
        <v>415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</row>
    <row r="35" spans="1:10">
      <c r="A35" s="87"/>
      <c r="B35" s="92" t="s">
        <v>73</v>
      </c>
      <c r="C35" s="15" t="s">
        <v>416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</row>
    <row r="36" spans="1:10">
      <c r="A36" s="87"/>
      <c r="B36" s="92" t="s">
        <v>74</v>
      </c>
      <c r="C36" s="15" t="s">
        <v>417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</row>
    <row r="37" spans="1:10">
      <c r="A37" s="87"/>
      <c r="B37" s="92" t="s">
        <v>75</v>
      </c>
      <c r="C37" s="15" t="s">
        <v>418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</row>
    <row r="38" spans="1:10">
      <c r="A38" s="87"/>
      <c r="B38" s="92" t="s">
        <v>76</v>
      </c>
      <c r="C38" s="15" t="s">
        <v>419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</row>
    <row r="39" spans="1:10">
      <c r="A39" s="87"/>
      <c r="B39" s="92" t="s">
        <v>77</v>
      </c>
      <c r="C39" s="15" t="s">
        <v>420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</row>
    <row r="40" spans="1:10">
      <c r="A40" s="87"/>
      <c r="B40" s="91" t="s">
        <v>78</v>
      </c>
      <c r="C40" s="14" t="s">
        <v>421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</row>
    <row r="41" spans="1:10" s="46" customFormat="1">
      <c r="A41" s="87"/>
      <c r="B41" s="91" t="s">
        <v>14</v>
      </c>
      <c r="C41" s="36" t="s">
        <v>275</v>
      </c>
      <c r="D41" s="70">
        <v>113.63897243</v>
      </c>
      <c r="E41" s="70">
        <v>130.84689336000002</v>
      </c>
      <c r="F41" s="70">
        <v>142.51345534999996</v>
      </c>
      <c r="G41" s="70">
        <v>108.84104542999998</v>
      </c>
      <c r="H41" s="70">
        <v>118.15812704</v>
      </c>
      <c r="I41" s="70">
        <v>80.395934750000023</v>
      </c>
      <c r="J41" s="70">
        <v>133.87736593000002</v>
      </c>
    </row>
    <row r="42" spans="1:10">
      <c r="A42" s="87"/>
      <c r="B42" s="91" t="s">
        <v>79</v>
      </c>
      <c r="C42" s="14" t="s">
        <v>422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</row>
    <row r="43" spans="1:10">
      <c r="A43" s="87"/>
      <c r="B43" s="92" t="s">
        <v>80</v>
      </c>
      <c r="C43" s="15" t="s">
        <v>423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</row>
    <row r="44" spans="1:10">
      <c r="A44" s="87"/>
      <c r="B44" s="92" t="s">
        <v>81</v>
      </c>
      <c r="C44" s="15" t="s">
        <v>424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</row>
    <row r="45" spans="1:10">
      <c r="A45" s="87"/>
      <c r="B45" s="92" t="s">
        <v>82</v>
      </c>
      <c r="C45" s="15" t="s">
        <v>425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</row>
    <row r="46" spans="1:10">
      <c r="A46" s="87"/>
      <c r="B46" s="92" t="s">
        <v>83</v>
      </c>
      <c r="C46" s="15" t="s">
        <v>426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</row>
    <row r="47" spans="1:10">
      <c r="A47" s="87"/>
      <c r="B47" s="91" t="s">
        <v>84</v>
      </c>
      <c r="C47" s="14" t="s">
        <v>427</v>
      </c>
      <c r="D47" s="71">
        <v>113.63897243</v>
      </c>
      <c r="E47" s="71">
        <v>130.84689336000002</v>
      </c>
      <c r="F47" s="71">
        <v>142.51345534999996</v>
      </c>
      <c r="G47" s="71">
        <v>108.84104542999998</v>
      </c>
      <c r="H47" s="71">
        <v>118.15812704</v>
      </c>
      <c r="I47" s="71">
        <v>80.395934750000023</v>
      </c>
      <c r="J47" s="71">
        <v>133.87736593000002</v>
      </c>
    </row>
    <row r="48" spans="1:10">
      <c r="A48" s="87"/>
      <c r="B48" s="92" t="s">
        <v>85</v>
      </c>
      <c r="C48" s="15" t="s">
        <v>423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</row>
    <row r="49" spans="1:10">
      <c r="A49" s="87"/>
      <c r="B49" s="92" t="s">
        <v>86</v>
      </c>
      <c r="C49" s="15" t="s">
        <v>424</v>
      </c>
      <c r="D49" s="72">
        <v>113.14558864</v>
      </c>
      <c r="E49" s="72">
        <v>130.32895720000002</v>
      </c>
      <c r="F49" s="72">
        <v>141.99820841999997</v>
      </c>
      <c r="G49" s="72">
        <v>108.25884041999998</v>
      </c>
      <c r="H49" s="72">
        <v>117.24452742</v>
      </c>
      <c r="I49" s="72">
        <v>79.47392686000002</v>
      </c>
      <c r="J49" s="72">
        <v>132.97550647000003</v>
      </c>
    </row>
    <row r="50" spans="1:10">
      <c r="A50" s="87"/>
      <c r="B50" s="92" t="s">
        <v>87</v>
      </c>
      <c r="C50" s="15" t="s">
        <v>428</v>
      </c>
      <c r="D50" s="72">
        <v>0.49338378999999999</v>
      </c>
      <c r="E50" s="72">
        <v>0.51793615999999998</v>
      </c>
      <c r="F50" s="72">
        <v>0.51524692999999999</v>
      </c>
      <c r="G50" s="72">
        <v>0.58220501000000002</v>
      </c>
      <c r="H50" s="72">
        <v>0.91359962000000006</v>
      </c>
      <c r="I50" s="72">
        <v>0.92200789000000005</v>
      </c>
      <c r="J50" s="72">
        <v>0.90185946000000006</v>
      </c>
    </row>
    <row r="51" spans="1:10" s="46" customFormat="1">
      <c r="A51" s="87"/>
      <c r="B51" s="91" t="s">
        <v>15</v>
      </c>
      <c r="C51" s="36" t="s">
        <v>300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</row>
    <row r="52" spans="1:10">
      <c r="A52" s="87"/>
      <c r="B52" s="91" t="s">
        <v>88</v>
      </c>
      <c r="C52" s="14" t="s">
        <v>429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</row>
    <row r="53" spans="1:10">
      <c r="A53" s="87"/>
      <c r="B53" s="92" t="s">
        <v>89</v>
      </c>
      <c r="C53" s="15" t="s">
        <v>370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</row>
    <row r="54" spans="1:10">
      <c r="A54" s="87"/>
      <c r="B54" s="92" t="s">
        <v>90</v>
      </c>
      <c r="C54" s="15" t="s">
        <v>371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</row>
    <row r="55" spans="1:10">
      <c r="A55" s="87"/>
      <c r="B55" s="91" t="s">
        <v>91</v>
      </c>
      <c r="C55" s="14" t="s">
        <v>430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</row>
    <row r="56" spans="1:10">
      <c r="A56" s="87"/>
      <c r="B56" s="92" t="s">
        <v>92</v>
      </c>
      <c r="C56" s="15" t="s">
        <v>370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</row>
    <row r="57" spans="1:10">
      <c r="A57" s="87"/>
      <c r="B57" s="92" t="s">
        <v>93</v>
      </c>
      <c r="C57" s="15" t="s">
        <v>371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</row>
    <row r="58" spans="1:10">
      <c r="A58" s="87"/>
      <c r="B58" s="91" t="s">
        <v>94</v>
      </c>
      <c r="C58" s="14" t="s">
        <v>431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</row>
    <row r="59" spans="1:10">
      <c r="A59" s="87"/>
      <c r="B59" s="92" t="s">
        <v>95</v>
      </c>
      <c r="C59" s="15" t="s">
        <v>370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</row>
    <row r="60" spans="1:10">
      <c r="A60" s="87"/>
      <c r="B60" s="92" t="s">
        <v>96</v>
      </c>
      <c r="C60" s="15" t="s">
        <v>371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</row>
    <row r="61" spans="1:10" s="46" customFormat="1">
      <c r="A61" s="87"/>
      <c r="B61" s="91" t="s">
        <v>16</v>
      </c>
      <c r="C61" s="36" t="s">
        <v>432</v>
      </c>
      <c r="D61" s="70">
        <v>2647.8149008100363</v>
      </c>
      <c r="E61" s="70">
        <v>2810.4398544488304</v>
      </c>
      <c r="F61" s="70">
        <v>2930.0853187319599</v>
      </c>
      <c r="G61" s="70">
        <v>3321.9001214867671</v>
      </c>
      <c r="H61" s="70">
        <v>4183.0497322594047</v>
      </c>
      <c r="I61" s="70">
        <v>4975.9964635596352</v>
      </c>
      <c r="J61" s="70">
        <v>5478.3712525793344</v>
      </c>
    </row>
    <row r="62" spans="1:10">
      <c r="A62" s="87"/>
      <c r="B62" s="91" t="s">
        <v>97</v>
      </c>
      <c r="C62" s="14" t="s">
        <v>433</v>
      </c>
      <c r="D62" s="71">
        <v>1279.2321633625361</v>
      </c>
      <c r="E62" s="71">
        <v>1311.6845214823309</v>
      </c>
      <c r="F62" s="71">
        <v>1440.7761162653521</v>
      </c>
      <c r="G62" s="71">
        <v>1746.6046622111362</v>
      </c>
      <c r="H62" s="71">
        <v>2524.286234833774</v>
      </c>
      <c r="I62" s="71">
        <v>3160.9870115463941</v>
      </c>
      <c r="J62" s="71">
        <v>3483.1347958893798</v>
      </c>
    </row>
    <row r="63" spans="1:10">
      <c r="A63" s="87"/>
      <c r="B63" s="92" t="s">
        <v>98</v>
      </c>
      <c r="C63" s="15" t="s">
        <v>302</v>
      </c>
      <c r="D63" s="72">
        <v>1237.3049967391032</v>
      </c>
      <c r="E63" s="72">
        <v>1266.7936340359677</v>
      </c>
      <c r="F63" s="72">
        <v>1391.0354819141096</v>
      </c>
      <c r="G63" s="72">
        <v>1689.888374752946</v>
      </c>
      <c r="H63" s="72">
        <v>2476.1151074815089</v>
      </c>
      <c r="I63" s="72">
        <v>3101.6313166728496</v>
      </c>
      <c r="J63" s="72">
        <v>3416.5243112106573</v>
      </c>
    </row>
    <row r="64" spans="1:10">
      <c r="A64" s="87"/>
      <c r="B64" s="92" t="s">
        <v>99</v>
      </c>
      <c r="C64" s="37" t="s">
        <v>445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</row>
    <row r="65" spans="1:10">
      <c r="A65" s="87"/>
      <c r="B65" s="92" t="s">
        <v>100</v>
      </c>
      <c r="C65" s="37" t="s">
        <v>434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</row>
    <row r="66" spans="1:10">
      <c r="A66" s="87"/>
      <c r="B66" s="92" t="s">
        <v>101</v>
      </c>
      <c r="C66" s="37" t="s">
        <v>431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</row>
    <row r="67" spans="1:10">
      <c r="A67" s="87"/>
      <c r="B67" s="92" t="s">
        <v>102</v>
      </c>
      <c r="C67" s="15" t="s">
        <v>435</v>
      </c>
      <c r="D67" s="72">
        <v>9.6315689999999995E-2</v>
      </c>
      <c r="E67" s="72">
        <v>4.9686430000000004E-2</v>
      </c>
      <c r="F67" s="72">
        <v>5.4286349999999997E-2</v>
      </c>
      <c r="G67" s="72">
        <v>0.13009574999999998</v>
      </c>
      <c r="H67" s="72">
        <v>0.13769745</v>
      </c>
      <c r="I67" s="72">
        <v>0.13481044</v>
      </c>
      <c r="J67" s="72">
        <v>0.10836236</v>
      </c>
    </row>
    <row r="68" spans="1:10">
      <c r="A68" s="87"/>
      <c r="B68" s="92" t="s">
        <v>103</v>
      </c>
      <c r="C68" s="15" t="s">
        <v>379</v>
      </c>
      <c r="D68" s="72">
        <v>37.92482185999998</v>
      </c>
      <c r="E68" s="72">
        <v>40.704276380000067</v>
      </c>
      <c r="F68" s="72">
        <v>44.840640619999974</v>
      </c>
      <c r="G68" s="72">
        <v>53.02983377999999</v>
      </c>
      <c r="H68" s="72">
        <v>44.275723230000011</v>
      </c>
      <c r="I68" s="72">
        <v>50.917770139999917</v>
      </c>
      <c r="J68" s="72">
        <v>62.773519340000007</v>
      </c>
    </row>
    <row r="69" spans="1:10">
      <c r="A69" s="87"/>
      <c r="B69" s="92" t="s">
        <v>104</v>
      </c>
      <c r="C69" s="15" t="s">
        <v>380</v>
      </c>
      <c r="D69" s="72">
        <v>3.9060290734327627</v>
      </c>
      <c r="E69" s="72">
        <v>4.1369246363630756</v>
      </c>
      <c r="F69" s="72">
        <v>4.8457073812427023</v>
      </c>
      <c r="G69" s="72">
        <v>3.5563579281901876</v>
      </c>
      <c r="H69" s="72">
        <v>3.7577066722653409</v>
      </c>
      <c r="I69" s="72">
        <v>8.3031142935447253</v>
      </c>
      <c r="J69" s="72">
        <v>3.7286029787226873</v>
      </c>
    </row>
    <row r="70" spans="1:10">
      <c r="A70" s="87"/>
      <c r="B70" s="92" t="s">
        <v>105</v>
      </c>
      <c r="C70" s="15" t="s">
        <v>381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</row>
    <row r="71" spans="1:10">
      <c r="A71" s="87"/>
      <c r="B71" s="92" t="s">
        <v>106</v>
      </c>
      <c r="C71" s="15" t="s">
        <v>382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</row>
    <row r="72" spans="1:10">
      <c r="A72" s="87"/>
      <c r="B72" s="91" t="s">
        <v>107</v>
      </c>
      <c r="C72" s="14" t="s">
        <v>436</v>
      </c>
      <c r="D72" s="71">
        <v>967.32817251869881</v>
      </c>
      <c r="E72" s="71">
        <v>1001.3935057157578</v>
      </c>
      <c r="F72" s="71">
        <v>1011.5663696351293</v>
      </c>
      <c r="G72" s="71">
        <v>1048.4471590461512</v>
      </c>
      <c r="H72" s="71">
        <v>1103.7341929449699</v>
      </c>
      <c r="I72" s="71">
        <v>1213.0941021390083</v>
      </c>
      <c r="J72" s="71">
        <v>1265.8061603398717</v>
      </c>
    </row>
    <row r="73" spans="1:10">
      <c r="A73" s="87"/>
      <c r="B73" s="92" t="s">
        <v>108</v>
      </c>
      <c r="C73" s="15" t="s">
        <v>437</v>
      </c>
      <c r="D73" s="72">
        <v>967.32817251869881</v>
      </c>
      <c r="E73" s="72">
        <v>1001.3935057157578</v>
      </c>
      <c r="F73" s="72">
        <v>1011.5663696351293</v>
      </c>
      <c r="G73" s="72">
        <v>1048.4471590461512</v>
      </c>
      <c r="H73" s="72">
        <v>1103.7341929449699</v>
      </c>
      <c r="I73" s="72">
        <v>1213.0941021390083</v>
      </c>
      <c r="J73" s="72">
        <v>1265.8061603398717</v>
      </c>
    </row>
    <row r="74" spans="1:10">
      <c r="A74" s="87"/>
      <c r="B74" s="92" t="s">
        <v>109</v>
      </c>
      <c r="C74" s="15" t="s">
        <v>438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</row>
    <row r="75" spans="1:10">
      <c r="A75" s="87"/>
      <c r="B75" s="92" t="s">
        <v>110</v>
      </c>
      <c r="C75" s="15" t="s">
        <v>439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</row>
    <row r="76" spans="1:10">
      <c r="A76" s="87"/>
      <c r="B76" s="92" t="s">
        <v>111</v>
      </c>
      <c r="C76" s="15" t="s">
        <v>440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</row>
    <row r="77" spans="1:10">
      <c r="A77" s="87"/>
      <c r="B77" s="91" t="s">
        <v>112</v>
      </c>
      <c r="C77" s="14" t="s">
        <v>441</v>
      </c>
      <c r="D77" s="71">
        <v>2.6513114</v>
      </c>
      <c r="E77" s="71">
        <v>6.3580497000000005</v>
      </c>
      <c r="F77" s="71">
        <v>6.1910255300000001</v>
      </c>
      <c r="G77" s="71">
        <v>5.7717008800000009</v>
      </c>
      <c r="H77" s="71">
        <v>5.2008930199999996</v>
      </c>
      <c r="I77" s="71">
        <v>17.166445849999999</v>
      </c>
      <c r="J77" s="71">
        <v>6.0287063700000001</v>
      </c>
    </row>
    <row r="78" spans="1:10">
      <c r="A78" s="87"/>
      <c r="B78" s="91" t="s">
        <v>113</v>
      </c>
      <c r="C78" s="14" t="s">
        <v>383</v>
      </c>
      <c r="D78" s="47">
        <v>326.93285568000005</v>
      </c>
      <c r="E78" s="47">
        <v>377.65993534000012</v>
      </c>
      <c r="F78" s="47">
        <v>413.15522889999994</v>
      </c>
      <c r="G78" s="47">
        <v>455.31591024999989</v>
      </c>
      <c r="H78" s="47">
        <v>477.22780311999986</v>
      </c>
      <c r="I78" s="47">
        <v>518.0814578400001</v>
      </c>
      <c r="J78" s="47">
        <v>577.97322394999992</v>
      </c>
    </row>
    <row r="79" spans="1:10">
      <c r="A79" s="87"/>
      <c r="B79" s="92" t="s">
        <v>114</v>
      </c>
      <c r="C79" s="15" t="s">
        <v>370</v>
      </c>
      <c r="D79" s="30">
        <v>1.39927983</v>
      </c>
      <c r="E79" s="30">
        <v>6.3119999999999992E-5</v>
      </c>
      <c r="F79" s="30">
        <v>9.609000000000001E-5</v>
      </c>
      <c r="G79" s="30">
        <v>2.0200000000000001E-6</v>
      </c>
      <c r="H79" s="30">
        <v>0</v>
      </c>
      <c r="I79" s="30">
        <v>4.2090000000000009E-4</v>
      </c>
      <c r="J79" s="30">
        <v>1.55E-6</v>
      </c>
    </row>
    <row r="80" spans="1:10">
      <c r="A80" s="87"/>
      <c r="B80" s="92" t="s">
        <v>115</v>
      </c>
      <c r="C80" s="37" t="s">
        <v>303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</row>
    <row r="81" spans="1:10">
      <c r="A81" s="87"/>
      <c r="B81" s="92" t="s">
        <v>116</v>
      </c>
      <c r="C81" s="37" t="s">
        <v>394</v>
      </c>
      <c r="D81" s="72">
        <v>1.39927983</v>
      </c>
      <c r="E81" s="72">
        <v>6.3119999999999992E-5</v>
      </c>
      <c r="F81" s="72">
        <v>9.609000000000001E-5</v>
      </c>
      <c r="G81" s="72">
        <v>2.0200000000000001E-6</v>
      </c>
      <c r="H81" s="72">
        <v>0</v>
      </c>
      <c r="I81" s="72">
        <v>4.2090000000000009E-4</v>
      </c>
      <c r="J81" s="72">
        <v>1.55E-6</v>
      </c>
    </row>
    <row r="82" spans="1:10">
      <c r="A82" s="87"/>
      <c r="B82" s="92" t="s">
        <v>117</v>
      </c>
      <c r="C82" s="15" t="s">
        <v>371</v>
      </c>
      <c r="D82" s="72">
        <v>325.53357585000003</v>
      </c>
      <c r="E82" s="72">
        <v>377.65987222000012</v>
      </c>
      <c r="F82" s="72">
        <v>413.15513280999994</v>
      </c>
      <c r="G82" s="72">
        <v>455.31590822999988</v>
      </c>
      <c r="H82" s="72">
        <v>477.22780311999986</v>
      </c>
      <c r="I82" s="72">
        <v>518.0810369400001</v>
      </c>
      <c r="J82" s="72">
        <v>577.97322239999994</v>
      </c>
    </row>
    <row r="83" spans="1:10" ht="33.75" customHeight="1">
      <c r="A83" s="87"/>
      <c r="B83" s="91" t="s">
        <v>118</v>
      </c>
      <c r="C83" s="38" t="s">
        <v>442</v>
      </c>
      <c r="D83" s="47">
        <v>71.670397848801031</v>
      </c>
      <c r="E83" s="47">
        <v>113.34384221074214</v>
      </c>
      <c r="F83" s="47">
        <v>58.396578401478671</v>
      </c>
      <c r="G83" s="47">
        <v>65.760689099479833</v>
      </c>
      <c r="H83" s="47">
        <v>72.600608340660571</v>
      </c>
      <c r="I83" s="47">
        <v>66.667446184232418</v>
      </c>
      <c r="J83" s="47">
        <v>145.42836603008345</v>
      </c>
    </row>
    <row r="84" spans="1:10">
      <c r="A84" s="87"/>
      <c r="B84" s="92" t="s">
        <v>119</v>
      </c>
      <c r="C84" s="15" t="s">
        <v>385</v>
      </c>
      <c r="D84" s="30">
        <v>71.670397848801031</v>
      </c>
      <c r="E84" s="30">
        <v>113.34384221074214</v>
      </c>
      <c r="F84" s="30">
        <v>58.396578401478671</v>
      </c>
      <c r="G84" s="30">
        <v>65.760689099479833</v>
      </c>
      <c r="H84" s="30">
        <v>72.600608340660571</v>
      </c>
      <c r="I84" s="30">
        <v>66.667446184232418</v>
      </c>
      <c r="J84" s="30">
        <v>145.42836603008345</v>
      </c>
    </row>
    <row r="85" spans="1:10">
      <c r="A85" s="87"/>
      <c r="B85" s="92" t="s">
        <v>120</v>
      </c>
      <c r="C85" s="37" t="s">
        <v>386</v>
      </c>
      <c r="D85" s="72">
        <v>52.593406108801041</v>
      </c>
      <c r="E85" s="72">
        <v>54.573830360742136</v>
      </c>
      <c r="F85" s="72">
        <v>41.861499191478671</v>
      </c>
      <c r="G85" s="72">
        <v>46.448906509479826</v>
      </c>
      <c r="H85" s="72">
        <v>50.882860520660572</v>
      </c>
      <c r="I85" s="72">
        <v>62.784645294232419</v>
      </c>
      <c r="J85" s="72">
        <v>106.35043056008344</v>
      </c>
    </row>
    <row r="86" spans="1:10">
      <c r="A86" s="87"/>
      <c r="B86" s="92" t="s">
        <v>121</v>
      </c>
      <c r="C86" s="37" t="s">
        <v>387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</row>
    <row r="87" spans="1:10">
      <c r="A87" s="87"/>
      <c r="B87" s="92" t="s">
        <v>122</v>
      </c>
      <c r="C87" s="37" t="s">
        <v>388</v>
      </c>
      <c r="D87" s="72">
        <v>19.076991739999993</v>
      </c>
      <c r="E87" s="72">
        <v>58.770011849999996</v>
      </c>
      <c r="F87" s="72">
        <v>16.535079209999999</v>
      </c>
      <c r="G87" s="72">
        <v>19.31178259</v>
      </c>
      <c r="H87" s="72">
        <v>21.71774782</v>
      </c>
      <c r="I87" s="72">
        <v>3.8828008900000004</v>
      </c>
      <c r="J87" s="72">
        <v>39.07793547</v>
      </c>
    </row>
    <row r="88" spans="1:10">
      <c r="A88" s="87"/>
      <c r="B88" s="92" t="s">
        <v>123</v>
      </c>
      <c r="C88" s="15" t="s">
        <v>389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</row>
    <row r="89" spans="1:10">
      <c r="A89" s="87"/>
      <c r="B89" s="33" t="s">
        <v>195</v>
      </c>
      <c r="D89" s="44"/>
      <c r="E89" s="44"/>
      <c r="F89" s="44"/>
      <c r="G89" s="44"/>
      <c r="H89" s="44"/>
      <c r="I89" s="44"/>
      <c r="J89" s="44"/>
    </row>
    <row r="90" spans="1:10">
      <c r="B90" s="33"/>
      <c r="D90" s="44"/>
      <c r="E90" s="44"/>
      <c r="F90" s="44"/>
      <c r="G90" s="44"/>
      <c r="H90" s="44"/>
      <c r="I90" s="44"/>
      <c r="J90" s="44"/>
    </row>
  </sheetData>
  <mergeCells count="4">
    <mergeCell ref="B4:C4"/>
    <mergeCell ref="D2:J2"/>
    <mergeCell ref="D3:J3"/>
    <mergeCell ref="D4:J4"/>
  </mergeCells>
  <phoneticPr fontId="40" type="noConversion"/>
  <conditionalFormatting sqref="A1:A1048576">
    <cfRule type="duplicateValues" dxfId="2" priority="746"/>
  </conditionalFormatting>
  <hyperlinks>
    <hyperlink ref="B1" location="Indice!A1" display="Regresar" xr:uid="{7F381BCB-1FDD-4B85-98E7-2E831548BA3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4"/>
  <sheetViews>
    <sheetView showGridLines="0" zoomScaleNormal="100" workbookViewId="0">
      <pane xSplit="3" ySplit="7" topLeftCell="D8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K1" sqref="K1:K1048576"/>
    </sheetView>
  </sheetViews>
  <sheetFormatPr baseColWidth="10" defaultRowHeight="15"/>
  <cols>
    <col min="1" max="1" width="6" customWidth="1"/>
    <col min="3" max="3" width="64.28515625" customWidth="1"/>
    <col min="4" max="4" width="11.42578125" style="13" customWidth="1"/>
  </cols>
  <sheetData>
    <row r="1" spans="2:10" ht="15.75" thickBot="1">
      <c r="B1" s="10" t="s">
        <v>9</v>
      </c>
      <c r="D1" s="22"/>
      <c r="E1" s="22"/>
      <c r="F1" s="22"/>
      <c r="G1" s="22"/>
      <c r="H1" s="22"/>
      <c r="I1" s="22"/>
      <c r="J1" s="22"/>
    </row>
    <row r="2" spans="2:10" ht="15" customHeight="1">
      <c r="B2" s="24"/>
      <c r="C2" s="25"/>
      <c r="D2" s="100" t="str">
        <f>Indice!H6</f>
        <v>Sociedades Públicas Financieras</v>
      </c>
      <c r="E2" s="101"/>
      <c r="F2" s="101"/>
      <c r="G2" s="101"/>
      <c r="H2" s="101"/>
      <c r="I2" s="101"/>
      <c r="J2" s="101"/>
    </row>
    <row r="3" spans="2:10" ht="15" customHeight="1">
      <c r="B3" s="26" t="s">
        <v>124</v>
      </c>
      <c r="C3" s="27"/>
      <c r="D3" s="100" t="s">
        <v>448</v>
      </c>
      <c r="E3" s="101"/>
      <c r="F3" s="101"/>
      <c r="G3" s="101"/>
      <c r="H3" s="101"/>
      <c r="I3" s="101"/>
      <c r="J3" s="101"/>
    </row>
    <row r="4" spans="2:10" ht="18" customHeight="1" thickBot="1">
      <c r="B4" s="104" t="s">
        <v>444</v>
      </c>
      <c r="C4" s="106"/>
      <c r="D4" s="102" t="str">
        <f>_xlfn.CONCAT("Cifras ",Indice!H7)</f>
        <v>Cifras Anuales</v>
      </c>
      <c r="E4" s="103"/>
      <c r="F4" s="103"/>
      <c r="G4" s="103"/>
      <c r="H4" s="103"/>
      <c r="I4" s="103"/>
      <c r="J4" s="103"/>
    </row>
    <row r="5" spans="2:10" ht="15" customHeight="1" thickBot="1">
      <c r="D5" s="20"/>
      <c r="E5" s="20"/>
      <c r="F5" s="20"/>
      <c r="G5" s="20"/>
      <c r="H5" s="20"/>
      <c r="I5" s="20"/>
      <c r="J5" s="20"/>
    </row>
    <row r="6" spans="2:10" ht="15.75" thickBot="1">
      <c r="D6" s="81">
        <v>2014</v>
      </c>
      <c r="E6" s="81">
        <v>2015</v>
      </c>
      <c r="F6" s="81">
        <v>2016</v>
      </c>
      <c r="G6" s="81">
        <v>2017</v>
      </c>
      <c r="H6" s="81">
        <v>2018</v>
      </c>
      <c r="I6" s="81">
        <v>2019</v>
      </c>
      <c r="J6" s="81">
        <v>2020</v>
      </c>
    </row>
    <row r="7" spans="2:10" ht="15.75" thickTop="1">
      <c r="B7" s="90" t="s">
        <v>17</v>
      </c>
      <c r="C7" s="96" t="s">
        <v>358</v>
      </c>
      <c r="D7" s="55">
        <v>3522.2537791342038</v>
      </c>
      <c r="E7" s="55">
        <v>3476.6285996157603</v>
      </c>
      <c r="F7" s="55">
        <v>3462.0381050534547</v>
      </c>
      <c r="G7" s="55">
        <v>3637.0397547798675</v>
      </c>
      <c r="H7" s="55">
        <v>3870.4974489434021</v>
      </c>
      <c r="I7" s="55">
        <v>4081.9739997259057</v>
      </c>
      <c r="J7" s="55">
        <v>4585.4085716711033</v>
      </c>
    </row>
    <row r="8" spans="2:10">
      <c r="B8" s="91" t="s">
        <v>18</v>
      </c>
      <c r="C8" s="18" t="s">
        <v>301</v>
      </c>
      <c r="D8" s="66">
        <v>833.44968565867953</v>
      </c>
      <c r="E8" s="66">
        <v>873.85515882467951</v>
      </c>
      <c r="F8" s="66">
        <v>920.20099255100831</v>
      </c>
      <c r="G8" s="66">
        <v>957.09948380127616</v>
      </c>
      <c r="H8" s="66">
        <v>1000.2046958188826</v>
      </c>
      <c r="I8" s="66">
        <v>1032.7046126432556</v>
      </c>
      <c r="J8" s="66">
        <v>1100.2764918096618</v>
      </c>
    </row>
    <row r="9" spans="2:10">
      <c r="B9" s="92" t="s">
        <v>125</v>
      </c>
      <c r="C9" s="11" t="s">
        <v>359</v>
      </c>
      <c r="D9" s="67">
        <v>626.32125065017681</v>
      </c>
      <c r="E9" s="67">
        <v>620.4173747423323</v>
      </c>
      <c r="F9" s="67">
        <v>649.71531079967076</v>
      </c>
      <c r="G9" s="67">
        <v>713.44082610405053</v>
      </c>
      <c r="H9" s="67">
        <v>729.50640063501294</v>
      </c>
      <c r="I9" s="67">
        <v>801.77233411639611</v>
      </c>
      <c r="J9" s="67">
        <v>809.56472726351819</v>
      </c>
    </row>
    <row r="10" spans="2:10">
      <c r="B10" s="92" t="s">
        <v>126</v>
      </c>
      <c r="C10" s="11" t="s">
        <v>360</v>
      </c>
      <c r="D10" s="67">
        <v>207.12843500850266</v>
      </c>
      <c r="E10" s="67">
        <v>253.43778408234718</v>
      </c>
      <c r="F10" s="67">
        <v>270.48568175133761</v>
      </c>
      <c r="G10" s="67">
        <v>243.65865769722569</v>
      </c>
      <c r="H10" s="67">
        <v>270.69829518386962</v>
      </c>
      <c r="I10" s="67">
        <v>230.93227852685945</v>
      </c>
      <c r="J10" s="67">
        <v>290.71176454614363</v>
      </c>
    </row>
    <row r="11" spans="2:10">
      <c r="B11" s="92" t="s">
        <v>127</v>
      </c>
      <c r="C11" s="15" t="s">
        <v>361</v>
      </c>
      <c r="D11" s="68">
        <v>206.63505121850267</v>
      </c>
      <c r="E11" s="68">
        <v>252.91984792234717</v>
      </c>
      <c r="F11" s="68">
        <v>269.97043482133762</v>
      </c>
      <c r="G11" s="68">
        <v>243.0764526872257</v>
      </c>
      <c r="H11" s="68">
        <v>269.7846955638696</v>
      </c>
      <c r="I11" s="68">
        <v>230.01027063685945</v>
      </c>
      <c r="J11" s="68">
        <v>289.8099050861436</v>
      </c>
    </row>
    <row r="12" spans="2:10">
      <c r="B12" s="92" t="s">
        <v>128</v>
      </c>
      <c r="C12" s="15" t="s">
        <v>362</v>
      </c>
      <c r="D12" s="68">
        <v>0.49338378999999999</v>
      </c>
      <c r="E12" s="68">
        <v>0.51793615999999998</v>
      </c>
      <c r="F12" s="68">
        <v>0.51524692999999999</v>
      </c>
      <c r="G12" s="68">
        <v>0.58220501000000002</v>
      </c>
      <c r="H12" s="68">
        <v>0.91359962000000006</v>
      </c>
      <c r="I12" s="68">
        <v>0.92200789000000005</v>
      </c>
      <c r="J12" s="68">
        <v>0.90185946000000006</v>
      </c>
    </row>
    <row r="13" spans="2:10">
      <c r="B13" s="91" t="s">
        <v>19</v>
      </c>
      <c r="C13" s="18" t="s">
        <v>279</v>
      </c>
      <c r="D13" s="66">
        <v>716.7022155156701</v>
      </c>
      <c r="E13" s="66">
        <v>729.48512740070964</v>
      </c>
      <c r="F13" s="66">
        <v>671.50487800487781</v>
      </c>
      <c r="G13" s="66">
        <v>662.84459554231069</v>
      </c>
      <c r="H13" s="66">
        <v>698.88698729072019</v>
      </c>
      <c r="I13" s="66">
        <v>715.97115235430033</v>
      </c>
      <c r="J13" s="66">
        <v>838.76148191772961</v>
      </c>
    </row>
    <row r="14" spans="2:10">
      <c r="B14" s="91" t="s">
        <v>20</v>
      </c>
      <c r="C14" s="18" t="s">
        <v>357</v>
      </c>
      <c r="D14" s="66">
        <v>58.12787883</v>
      </c>
      <c r="E14" s="66">
        <v>54.49070622</v>
      </c>
      <c r="F14" s="66">
        <v>55.64119436</v>
      </c>
      <c r="G14" s="66">
        <v>52.613829164057286</v>
      </c>
      <c r="H14" s="66">
        <v>47.276646509999999</v>
      </c>
      <c r="I14" s="66">
        <v>49.501118059999996</v>
      </c>
      <c r="J14" s="66">
        <v>49.732543980000003</v>
      </c>
    </row>
    <row r="15" spans="2:10">
      <c r="B15" s="91" t="s">
        <v>21</v>
      </c>
      <c r="C15" s="18" t="s">
        <v>302</v>
      </c>
      <c r="D15" s="66">
        <v>1713.0548003253125</v>
      </c>
      <c r="E15" s="66">
        <v>1605.1243892800001</v>
      </c>
      <c r="F15" s="66">
        <v>1600.24119664</v>
      </c>
      <c r="G15" s="66">
        <v>1757.83227459</v>
      </c>
      <c r="H15" s="66">
        <v>1893.97956716</v>
      </c>
      <c r="I15" s="66">
        <v>2057.3446093100001</v>
      </c>
      <c r="J15" s="66">
        <v>2267.78762001</v>
      </c>
    </row>
    <row r="16" spans="2:10">
      <c r="B16" s="92" t="s">
        <v>129</v>
      </c>
      <c r="C16" s="11" t="s">
        <v>363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</row>
    <row r="17" spans="2:10">
      <c r="B17" s="92" t="s">
        <v>130</v>
      </c>
      <c r="C17" s="11" t="s">
        <v>364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</row>
    <row r="18" spans="2:10">
      <c r="B18" s="92" t="s">
        <v>131</v>
      </c>
      <c r="C18" s="11" t="s">
        <v>365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</row>
    <row r="19" spans="2:10">
      <c r="B19" s="91" t="s">
        <v>22</v>
      </c>
      <c r="C19" s="18" t="s">
        <v>303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</row>
    <row r="20" spans="2:10">
      <c r="B20" s="92" t="s">
        <v>132</v>
      </c>
      <c r="C20" s="11" t="s">
        <v>366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</row>
    <row r="21" spans="2:10">
      <c r="B21" s="92" t="s">
        <v>133</v>
      </c>
      <c r="C21" s="11" t="s">
        <v>367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</row>
    <row r="22" spans="2:10">
      <c r="B22" s="92" t="s">
        <v>134</v>
      </c>
      <c r="C22" s="11" t="s">
        <v>368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</row>
    <row r="23" spans="2:10">
      <c r="B23" s="91" t="s">
        <v>23</v>
      </c>
      <c r="C23" s="18" t="s">
        <v>300</v>
      </c>
      <c r="D23" s="66">
        <v>2.2119817700971276</v>
      </c>
      <c r="E23" s="66">
        <v>2.4391496626704128</v>
      </c>
      <c r="F23" s="66">
        <v>2.3125063146047378</v>
      </c>
      <c r="G23" s="66">
        <v>2.7095010716619816</v>
      </c>
      <c r="H23" s="66">
        <v>2.2927485923022535</v>
      </c>
      <c r="I23" s="66">
        <v>3.8963930876071466</v>
      </c>
      <c r="J23" s="66">
        <v>3.9887007353391897</v>
      </c>
    </row>
    <row r="24" spans="2:10">
      <c r="B24" s="92" t="s">
        <v>135</v>
      </c>
      <c r="C24" s="11" t="s">
        <v>369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</row>
    <row r="25" spans="2:10">
      <c r="B25" s="92" t="s">
        <v>136</v>
      </c>
      <c r="C25" s="15" t="s">
        <v>370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</row>
    <row r="26" spans="2:10">
      <c r="B26" s="92" t="s">
        <v>137</v>
      </c>
      <c r="C26" s="15" t="s">
        <v>371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</row>
    <row r="27" spans="2:10">
      <c r="B27" s="92" t="s">
        <v>138</v>
      </c>
      <c r="C27" s="11" t="s">
        <v>372</v>
      </c>
      <c r="D27" s="67">
        <v>2.2119817700971276</v>
      </c>
      <c r="E27" s="67">
        <v>2.4391496626704128</v>
      </c>
      <c r="F27" s="67">
        <v>2.3125063146047378</v>
      </c>
      <c r="G27" s="67">
        <v>2.7095010716619816</v>
      </c>
      <c r="H27" s="67">
        <v>2.2927485923022535</v>
      </c>
      <c r="I27" s="67">
        <v>3.8963930876071466</v>
      </c>
      <c r="J27" s="67">
        <v>3.9887007353391897</v>
      </c>
    </row>
    <row r="28" spans="2:10">
      <c r="B28" s="92" t="s">
        <v>139</v>
      </c>
      <c r="C28" s="15" t="s">
        <v>370</v>
      </c>
      <c r="D28" s="68">
        <v>2.2119817700971276</v>
      </c>
      <c r="E28" s="68">
        <v>2.4391496626704128</v>
      </c>
      <c r="F28" s="68">
        <v>2.3125063146047378</v>
      </c>
      <c r="G28" s="68">
        <v>2.7095010716619816</v>
      </c>
      <c r="H28" s="68">
        <v>2.2927485923022535</v>
      </c>
      <c r="I28" s="68">
        <v>3.8963930876071466</v>
      </c>
      <c r="J28" s="68">
        <v>3.9887007353391897</v>
      </c>
    </row>
    <row r="29" spans="2:10">
      <c r="B29" s="92" t="s">
        <v>140</v>
      </c>
      <c r="C29" s="15" t="s">
        <v>371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</row>
    <row r="30" spans="2:10">
      <c r="B30" s="92" t="s">
        <v>141</v>
      </c>
      <c r="C30" s="11" t="s">
        <v>365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</row>
    <row r="31" spans="2:10">
      <c r="B31" s="92" t="s">
        <v>142</v>
      </c>
      <c r="C31" s="15" t="s">
        <v>370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</row>
    <row r="32" spans="2:10">
      <c r="B32" s="92" t="s">
        <v>143</v>
      </c>
      <c r="C32" s="15" t="s">
        <v>371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</row>
    <row r="33" spans="2:10">
      <c r="B33" s="91" t="s">
        <v>24</v>
      </c>
      <c r="C33" s="18" t="s">
        <v>304</v>
      </c>
      <c r="D33" s="66">
        <v>54.849143050000038</v>
      </c>
      <c r="E33" s="66">
        <v>39.044978459999911</v>
      </c>
      <c r="F33" s="66">
        <v>84.429718540000053</v>
      </c>
      <c r="G33" s="66">
        <v>62.591580479999976</v>
      </c>
      <c r="H33" s="66">
        <v>84.217273259999999</v>
      </c>
      <c r="I33" s="66">
        <v>50.518296850000013</v>
      </c>
      <c r="J33" s="66">
        <v>116.92083915000012</v>
      </c>
    </row>
    <row r="34" spans="2:10">
      <c r="B34" s="92" t="s">
        <v>144</v>
      </c>
      <c r="C34" s="11" t="s">
        <v>373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</row>
    <row r="35" spans="2:10">
      <c r="B35" s="92" t="s">
        <v>145</v>
      </c>
      <c r="C35" s="11" t="s">
        <v>374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</row>
    <row r="36" spans="2:10">
      <c r="B36" s="92" t="s">
        <v>146</v>
      </c>
      <c r="C36" s="11" t="s">
        <v>375</v>
      </c>
      <c r="D36" s="67">
        <v>54.849143050000038</v>
      </c>
      <c r="E36" s="67">
        <v>39.044978459999911</v>
      </c>
      <c r="F36" s="67">
        <v>84.429718540000053</v>
      </c>
      <c r="G36" s="67">
        <v>62.591580479999976</v>
      </c>
      <c r="H36" s="67">
        <v>84.217273259999999</v>
      </c>
      <c r="I36" s="67">
        <v>50.518296850000013</v>
      </c>
      <c r="J36" s="67">
        <v>116.92083915000012</v>
      </c>
    </row>
    <row r="37" spans="2:10">
      <c r="B37" s="91" t="s">
        <v>25</v>
      </c>
      <c r="C37" s="18" t="s">
        <v>376</v>
      </c>
      <c r="D37" s="66">
        <v>143.85807398444433</v>
      </c>
      <c r="E37" s="66">
        <v>172.18908976770069</v>
      </c>
      <c r="F37" s="66">
        <v>127.70761864296361</v>
      </c>
      <c r="G37" s="66">
        <v>141.34849013056117</v>
      </c>
      <c r="H37" s="66">
        <v>143.63953031149671</v>
      </c>
      <c r="I37" s="66">
        <v>172.0378174207429</v>
      </c>
      <c r="J37" s="66">
        <v>207.9408940683723</v>
      </c>
    </row>
    <row r="38" spans="2:10">
      <c r="B38" s="92" t="s">
        <v>147</v>
      </c>
      <c r="C38" s="11" t="s">
        <v>377</v>
      </c>
      <c r="D38" s="67">
        <v>66.620979709999943</v>
      </c>
      <c r="E38" s="67">
        <v>61.828377470000589</v>
      </c>
      <c r="F38" s="67">
        <v>65.871366270000109</v>
      </c>
      <c r="G38" s="67">
        <v>71.426927039999981</v>
      </c>
      <c r="H38" s="67">
        <v>66.891617260000658</v>
      </c>
      <c r="I38" s="67">
        <v>114.42657895999962</v>
      </c>
      <c r="J38" s="67">
        <v>88.055873960000014</v>
      </c>
    </row>
    <row r="39" spans="2:10">
      <c r="B39" s="92" t="s">
        <v>148</v>
      </c>
      <c r="C39" s="15" t="s">
        <v>378</v>
      </c>
      <c r="D39" s="68">
        <v>1.224874179999984</v>
      </c>
      <c r="E39" s="68">
        <v>5.0803805606847163E-13</v>
      </c>
      <c r="F39" s="68">
        <v>0.48966812000014137</v>
      </c>
      <c r="G39" s="68">
        <v>0</v>
      </c>
      <c r="H39" s="68">
        <v>6.5192296005989192E-13</v>
      </c>
      <c r="I39" s="68">
        <v>33.981643499999706</v>
      </c>
      <c r="J39" s="68">
        <v>0</v>
      </c>
    </row>
    <row r="40" spans="2:10">
      <c r="B40" s="92" t="s">
        <v>149</v>
      </c>
      <c r="C40" s="15" t="s">
        <v>379</v>
      </c>
      <c r="D40" s="68">
        <v>36.775829939999966</v>
      </c>
      <c r="E40" s="68">
        <v>39.290676790000077</v>
      </c>
      <c r="F40" s="68">
        <v>43.659964799999969</v>
      </c>
      <c r="G40" s="68">
        <v>51.90405152999999</v>
      </c>
      <c r="H40" s="68">
        <v>44.275723230000011</v>
      </c>
      <c r="I40" s="68">
        <v>50.917770139999917</v>
      </c>
      <c r="J40" s="68">
        <v>62.773519340000007</v>
      </c>
    </row>
    <row r="41" spans="2:10">
      <c r="B41" s="92" t="s">
        <v>150</v>
      </c>
      <c r="C41" s="15" t="s">
        <v>380</v>
      </c>
      <c r="D41" s="68">
        <v>28.620275589999999</v>
      </c>
      <c r="E41" s="68">
        <v>22.53770068</v>
      </c>
      <c r="F41" s="68">
        <v>21.721733350000001</v>
      </c>
      <c r="G41" s="68">
        <v>19.522875509999999</v>
      </c>
      <c r="H41" s="68">
        <v>22.61589403</v>
      </c>
      <c r="I41" s="68">
        <v>29.527165319999998</v>
      </c>
      <c r="J41" s="68">
        <v>25.28235462</v>
      </c>
    </row>
    <row r="42" spans="2:10">
      <c r="B42" s="92" t="s">
        <v>151</v>
      </c>
      <c r="C42" s="15" t="s">
        <v>381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</row>
    <row r="43" spans="2:10">
      <c r="B43" s="92" t="s">
        <v>152</v>
      </c>
      <c r="C43" s="15" t="s">
        <v>382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</row>
    <row r="44" spans="2:10">
      <c r="B44" s="92" t="s">
        <v>153</v>
      </c>
      <c r="C44" s="11" t="s">
        <v>383</v>
      </c>
      <c r="D44" s="67">
        <v>7.6641006674014989</v>
      </c>
      <c r="E44" s="67">
        <v>6.7639192936344443</v>
      </c>
      <c r="F44" s="67">
        <v>5.9517936615163762</v>
      </c>
      <c r="G44" s="67">
        <v>7.0414263232937628</v>
      </c>
      <c r="H44" s="67">
        <v>10.13550190563717</v>
      </c>
      <c r="I44" s="67">
        <v>10.461623372588633</v>
      </c>
      <c r="J44" s="67">
        <v>20.194304284560985</v>
      </c>
    </row>
    <row r="45" spans="2:10">
      <c r="B45" s="92" t="s">
        <v>154</v>
      </c>
      <c r="C45" s="15" t="s">
        <v>370</v>
      </c>
      <c r="D45" s="68">
        <v>7.6641006674014989</v>
      </c>
      <c r="E45" s="68">
        <v>6.7639192936344443</v>
      </c>
      <c r="F45" s="68">
        <v>5.9517936615163762</v>
      </c>
      <c r="G45" s="68">
        <v>7.0414263232937628</v>
      </c>
      <c r="H45" s="68">
        <v>10.13550190563717</v>
      </c>
      <c r="I45" s="68">
        <v>10.461623372588633</v>
      </c>
      <c r="J45" s="68">
        <v>20.194304284560985</v>
      </c>
    </row>
    <row r="46" spans="2:10">
      <c r="B46" s="92" t="s">
        <v>155</v>
      </c>
      <c r="C46" s="15" t="s">
        <v>371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</row>
    <row r="47" spans="2:10" ht="23.25" customHeight="1">
      <c r="B47" s="92" t="s">
        <v>156</v>
      </c>
      <c r="C47" s="48" t="s">
        <v>384</v>
      </c>
      <c r="D47" s="67">
        <v>69.572993607042889</v>
      </c>
      <c r="E47" s="67">
        <v>103.59679300406566</v>
      </c>
      <c r="F47" s="67">
        <v>55.884458711447131</v>
      </c>
      <c r="G47" s="67">
        <v>62.880136767267437</v>
      </c>
      <c r="H47" s="67">
        <v>66.612411145858886</v>
      </c>
      <c r="I47" s="67">
        <v>47.149615088154647</v>
      </c>
      <c r="J47" s="67">
        <v>99.690715823811288</v>
      </c>
    </row>
    <row r="48" spans="2:10">
      <c r="B48" s="92" t="s">
        <v>157</v>
      </c>
      <c r="C48" s="15" t="s">
        <v>385</v>
      </c>
      <c r="D48" s="68">
        <v>69.572993607042889</v>
      </c>
      <c r="E48" s="68">
        <v>103.59679300406566</v>
      </c>
      <c r="F48" s="68">
        <v>55.884458711447131</v>
      </c>
      <c r="G48" s="68">
        <v>62.880136767267437</v>
      </c>
      <c r="H48" s="68">
        <v>66.612411145858886</v>
      </c>
      <c r="I48" s="68">
        <v>47.149615088154647</v>
      </c>
      <c r="J48" s="68">
        <v>99.690715823811288</v>
      </c>
    </row>
    <row r="49" spans="2:10">
      <c r="B49" s="92" t="s">
        <v>158</v>
      </c>
      <c r="C49" s="37" t="s">
        <v>386</v>
      </c>
      <c r="D49" s="68">
        <v>17.465556617042893</v>
      </c>
      <c r="E49" s="68">
        <v>16.626203494065685</v>
      </c>
      <c r="F49" s="68">
        <v>13.516884581447128</v>
      </c>
      <c r="G49" s="68">
        <v>11.339936077267437</v>
      </c>
      <c r="H49" s="68">
        <v>13.020675895858878</v>
      </c>
      <c r="I49" s="68">
        <v>15.186154648154645</v>
      </c>
      <c r="J49" s="68">
        <v>42.949998283694498</v>
      </c>
    </row>
    <row r="50" spans="2:10">
      <c r="B50" s="92" t="s">
        <v>159</v>
      </c>
      <c r="C50" s="37" t="s">
        <v>387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</row>
    <row r="51" spans="2:10">
      <c r="B51" s="92" t="s">
        <v>160</v>
      </c>
      <c r="C51" s="37" t="s">
        <v>388</v>
      </c>
      <c r="D51" s="68">
        <v>52.107436989999997</v>
      </c>
      <c r="E51" s="68">
        <v>86.970589509999968</v>
      </c>
      <c r="F51" s="68">
        <v>42.367574130000001</v>
      </c>
      <c r="G51" s="68">
        <v>51.540200689999999</v>
      </c>
      <c r="H51" s="68">
        <v>53.591735250000006</v>
      </c>
      <c r="I51" s="68">
        <v>31.963460440000002</v>
      </c>
      <c r="J51" s="68">
        <v>56.74071754011679</v>
      </c>
    </row>
    <row r="52" spans="2:10">
      <c r="B52" s="92" t="s">
        <v>161</v>
      </c>
      <c r="C52" s="15" t="s">
        <v>389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</row>
    <row r="53" spans="2:10">
      <c r="B53" s="33" t="s">
        <v>195</v>
      </c>
      <c r="D53" s="21"/>
      <c r="E53" s="21"/>
      <c r="F53" s="21"/>
      <c r="G53" s="21"/>
      <c r="H53" s="21"/>
      <c r="I53" s="21"/>
      <c r="J53" s="21"/>
    </row>
    <row r="54" spans="2:10">
      <c r="D54" s="21"/>
      <c r="E54" s="21"/>
      <c r="F54" s="21"/>
      <c r="G54" s="21"/>
      <c r="H54" s="21"/>
      <c r="I54" s="21"/>
      <c r="J54" s="21"/>
    </row>
  </sheetData>
  <mergeCells count="4">
    <mergeCell ref="B4:C4"/>
    <mergeCell ref="D2:J2"/>
    <mergeCell ref="D3:J3"/>
    <mergeCell ref="D4:J4"/>
  </mergeCells>
  <phoneticPr fontId="40" type="noConversion"/>
  <conditionalFormatting sqref="A1:A1048576">
    <cfRule type="duplicateValues" dxfId="1" priority="747"/>
  </conditionalFormatting>
  <conditionalFormatting sqref="A36">
    <cfRule type="duplicateValues" dxfId="0" priority="2"/>
  </conditionalFormatting>
  <hyperlinks>
    <hyperlink ref="B1" location="Indice!A1" display="Regresar" xr:uid="{BB2750FF-3CCC-45DD-BD94-CDA710AACF8B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5"/>
  <sheetViews>
    <sheetView showGridLines="0" zoomScaleNormal="100" workbookViewId="0">
      <pane xSplit="3" ySplit="1" topLeftCell="D22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K1" sqref="K1:K1048576"/>
    </sheetView>
  </sheetViews>
  <sheetFormatPr baseColWidth="10" defaultColWidth="11.42578125" defaultRowHeight="15"/>
  <cols>
    <col min="2" max="2" width="11.42578125" style="16"/>
    <col min="3" max="3" width="58" style="16" customWidth="1"/>
    <col min="4" max="4" width="11.42578125" style="13"/>
    <col min="5" max="16384" width="11.42578125" style="16"/>
  </cols>
  <sheetData>
    <row r="1" spans="2:11" customFormat="1" ht="15.75" thickBot="1">
      <c r="B1" s="10" t="s">
        <v>9</v>
      </c>
      <c r="D1" s="22"/>
      <c r="E1" s="22"/>
      <c r="F1" s="22"/>
      <c r="G1" s="22"/>
      <c r="H1" s="22"/>
      <c r="I1" s="22"/>
      <c r="J1" s="22"/>
    </row>
    <row r="2" spans="2:11" ht="15" customHeight="1">
      <c r="B2" s="83"/>
      <c r="C2" s="25"/>
      <c r="D2" s="100" t="str">
        <f>Indice!H6</f>
        <v>Sociedades Públicas Financieras</v>
      </c>
      <c r="E2" s="101"/>
      <c r="F2" s="101"/>
      <c r="G2" s="101"/>
      <c r="H2" s="101"/>
      <c r="I2" s="101"/>
      <c r="J2" s="101"/>
    </row>
    <row r="3" spans="2:11" ht="15" customHeight="1">
      <c r="B3" s="84" t="s">
        <v>162</v>
      </c>
      <c r="C3" s="27"/>
      <c r="D3" s="100" t="s">
        <v>448</v>
      </c>
      <c r="E3" s="101"/>
      <c r="F3" s="101"/>
      <c r="G3" s="101"/>
      <c r="H3" s="101"/>
      <c r="I3" s="101"/>
      <c r="J3" s="101"/>
    </row>
    <row r="4" spans="2:11" ht="18" customHeight="1" thickBot="1">
      <c r="B4" s="104" t="s">
        <v>163</v>
      </c>
      <c r="C4" s="106"/>
      <c r="D4" s="102" t="str">
        <f>_xlfn.CONCAT("Cifras ",Indice!H7)</f>
        <v>Cifras Anuales</v>
      </c>
      <c r="E4" s="103"/>
      <c r="F4" s="103"/>
      <c r="G4" s="103"/>
      <c r="H4" s="103"/>
      <c r="I4" s="103"/>
      <c r="J4" s="103"/>
    </row>
    <row r="5" spans="2:11" ht="14.25" customHeight="1" thickBot="1">
      <c r="D5"/>
      <c r="E5"/>
      <c r="F5"/>
      <c r="G5"/>
      <c r="H5"/>
      <c r="I5"/>
      <c r="J5"/>
    </row>
    <row r="6" spans="2:11" ht="15.75" thickBot="1">
      <c r="D6" s="81">
        <v>2014</v>
      </c>
      <c r="E6" s="81">
        <v>2015</v>
      </c>
      <c r="F6" s="81">
        <v>2016</v>
      </c>
      <c r="G6" s="81">
        <v>2017</v>
      </c>
      <c r="H6" s="81">
        <v>2018</v>
      </c>
      <c r="I6" s="81">
        <v>2019</v>
      </c>
      <c r="J6" s="81">
        <v>2020</v>
      </c>
    </row>
    <row r="7" spans="2:11" ht="15.75" thickTop="1">
      <c r="B7" s="90" t="s">
        <v>164</v>
      </c>
      <c r="C7" s="96" t="s">
        <v>165</v>
      </c>
      <c r="D7" s="55">
        <v>-839.79772591872847</v>
      </c>
      <c r="E7" s="55">
        <v>-579.45030323548963</v>
      </c>
      <c r="F7" s="55">
        <v>-192.02319639595044</v>
      </c>
      <c r="G7" s="55">
        <v>-432.98062438593843</v>
      </c>
      <c r="H7" s="55">
        <v>788.57116946130009</v>
      </c>
      <c r="I7" s="55">
        <v>658.81188221127741</v>
      </c>
      <c r="J7" s="55">
        <v>728.94915380985185</v>
      </c>
      <c r="K7" s="88"/>
    </row>
    <row r="8" spans="2:11">
      <c r="B8" s="91" t="s">
        <v>30</v>
      </c>
      <c r="C8" s="18" t="s">
        <v>453</v>
      </c>
      <c r="D8" s="63">
        <v>19.586017884224315</v>
      </c>
      <c r="E8" s="63">
        <v>29.308932059999933</v>
      </c>
      <c r="F8" s="63">
        <v>-56.201388636546348</v>
      </c>
      <c r="G8" s="63">
        <v>73.471148040713899</v>
      </c>
      <c r="H8" s="63">
        <v>-16.100499549999988</v>
      </c>
      <c r="I8" s="63">
        <v>9.8982972200000319</v>
      </c>
      <c r="J8" s="63">
        <v>4.4049804465951281</v>
      </c>
      <c r="K8" s="88"/>
    </row>
    <row r="9" spans="2:11">
      <c r="B9" s="91" t="s">
        <v>31</v>
      </c>
      <c r="C9" s="14" t="s">
        <v>287</v>
      </c>
      <c r="D9" s="64">
        <v>2.1552313442243332</v>
      </c>
      <c r="E9" s="64">
        <v>-10.464131970000047</v>
      </c>
      <c r="F9" s="64">
        <v>-10.670745781027577</v>
      </c>
      <c r="G9" s="64">
        <v>-4.1381304092861058</v>
      </c>
      <c r="H9" s="64">
        <v>-8.2007416099999872</v>
      </c>
      <c r="I9" s="64">
        <v>-0.25637755999995449</v>
      </c>
      <c r="J9" s="64">
        <v>-5.8379170500000583</v>
      </c>
      <c r="K9" s="88"/>
    </row>
    <row r="10" spans="2:11">
      <c r="B10" s="92" t="s">
        <v>166</v>
      </c>
      <c r="C10" s="15" t="s">
        <v>328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88"/>
    </row>
    <row r="11" spans="2:11">
      <c r="B11" s="92" t="s">
        <v>167</v>
      </c>
      <c r="C11" s="15" t="s">
        <v>329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88"/>
    </row>
    <row r="12" spans="2:11">
      <c r="B12" s="92" t="s">
        <v>168</v>
      </c>
      <c r="C12" s="15" t="s">
        <v>330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88"/>
    </row>
    <row r="13" spans="2:11">
      <c r="B13" s="92" t="s">
        <v>169</v>
      </c>
      <c r="C13" s="15" t="s">
        <v>331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88"/>
    </row>
    <row r="14" spans="2:11">
      <c r="B14" s="91" t="s">
        <v>32</v>
      </c>
      <c r="C14" s="14" t="s">
        <v>288</v>
      </c>
      <c r="D14" s="64">
        <v>15.819391529999983</v>
      </c>
      <c r="E14" s="64">
        <v>38.395842689999974</v>
      </c>
      <c r="F14" s="64">
        <v>-45.521333425518769</v>
      </c>
      <c r="G14" s="64">
        <v>78.285763270000018</v>
      </c>
      <c r="H14" s="64">
        <v>-7.895431949999999</v>
      </c>
      <c r="I14" s="64">
        <v>10.167010249999986</v>
      </c>
      <c r="J14" s="64">
        <v>10.251653426595187</v>
      </c>
      <c r="K14" s="88"/>
    </row>
    <row r="15" spans="2:11">
      <c r="B15" s="91" t="s">
        <v>33</v>
      </c>
      <c r="C15" s="14" t="s">
        <v>289</v>
      </c>
      <c r="D15" s="64">
        <v>-1.7383759999999939E-2</v>
      </c>
      <c r="E15" s="64">
        <v>-7.486200000000021E-3</v>
      </c>
      <c r="F15" s="64">
        <v>-9.3094299999999987E-3</v>
      </c>
      <c r="G15" s="64">
        <v>-6.170599999999987E-3</v>
      </c>
      <c r="H15" s="64">
        <v>-6.2459899999999877E-3</v>
      </c>
      <c r="I15" s="64">
        <v>-1.0016810000000025E-2</v>
      </c>
      <c r="J15" s="64">
        <v>-8.755929999999976E-3</v>
      </c>
      <c r="K15" s="88"/>
    </row>
    <row r="16" spans="2:11">
      <c r="B16" s="91" t="s">
        <v>34</v>
      </c>
      <c r="C16" s="14" t="s">
        <v>290</v>
      </c>
      <c r="D16" s="64">
        <v>1.6287787699999998</v>
      </c>
      <c r="E16" s="64">
        <v>1.3847075400000048</v>
      </c>
      <c r="F16" s="64">
        <v>0</v>
      </c>
      <c r="G16" s="64">
        <v>-0.67031422000000163</v>
      </c>
      <c r="H16" s="64">
        <v>1.92E-3</v>
      </c>
      <c r="I16" s="64">
        <v>-2.3186600000000002E-3</v>
      </c>
      <c r="J16" s="64">
        <v>0</v>
      </c>
      <c r="K16" s="88"/>
    </row>
    <row r="17" spans="2:11">
      <c r="B17" s="92" t="s">
        <v>170</v>
      </c>
      <c r="C17" s="15" t="s">
        <v>332</v>
      </c>
      <c r="D17" s="65">
        <v>1.6093953499999998</v>
      </c>
      <c r="E17" s="65">
        <v>1.4040909600000049</v>
      </c>
      <c r="F17" s="65">
        <v>0</v>
      </c>
      <c r="G17" s="65">
        <v>-0.67031422000000163</v>
      </c>
      <c r="H17" s="65">
        <v>0</v>
      </c>
      <c r="I17" s="65">
        <v>-3.9866000000000001E-4</v>
      </c>
      <c r="J17" s="65">
        <v>0</v>
      </c>
      <c r="K17" s="88"/>
    </row>
    <row r="18" spans="2:11">
      <c r="B18" s="92" t="s">
        <v>171</v>
      </c>
      <c r="C18" s="15" t="s">
        <v>333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88"/>
    </row>
    <row r="19" spans="2:11">
      <c r="B19" s="92" t="s">
        <v>172</v>
      </c>
      <c r="C19" s="15" t="s">
        <v>334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88"/>
    </row>
    <row r="20" spans="2:11">
      <c r="B20" s="92" t="s">
        <v>173</v>
      </c>
      <c r="C20" s="15" t="s">
        <v>335</v>
      </c>
      <c r="D20" s="65">
        <v>1.9383419999999998E-2</v>
      </c>
      <c r="E20" s="65">
        <v>-1.9383419999999998E-2</v>
      </c>
      <c r="F20" s="65">
        <v>0</v>
      </c>
      <c r="G20" s="65">
        <v>0</v>
      </c>
      <c r="H20" s="65">
        <v>1.92E-3</v>
      </c>
      <c r="I20" s="65">
        <v>-1.92E-3</v>
      </c>
      <c r="J20" s="65">
        <v>0</v>
      </c>
      <c r="K20" s="88"/>
    </row>
    <row r="21" spans="2:11">
      <c r="B21" s="91" t="s">
        <v>38</v>
      </c>
      <c r="C21" s="18" t="s">
        <v>293</v>
      </c>
      <c r="D21" s="63">
        <v>1731.7617352952475</v>
      </c>
      <c r="E21" s="63">
        <v>5154.5295228791938</v>
      </c>
      <c r="F21" s="63">
        <v>13723.699574222115</v>
      </c>
      <c r="G21" s="63">
        <v>19571.493143040581</v>
      </c>
      <c r="H21" s="63">
        <v>9532.2461068562898</v>
      </c>
      <c r="I21" s="63">
        <v>14405.388663161059</v>
      </c>
      <c r="J21" s="63">
        <v>40510.134237749589</v>
      </c>
      <c r="K21" s="88"/>
    </row>
    <row r="22" spans="2:11">
      <c r="B22" s="92" t="s">
        <v>174</v>
      </c>
      <c r="C22" s="11" t="s">
        <v>336</v>
      </c>
      <c r="D22" s="65">
        <v>-0.4939985343755211</v>
      </c>
      <c r="E22" s="65">
        <v>-0.17942558680580589</v>
      </c>
      <c r="F22" s="65">
        <v>-578.42173284832404</v>
      </c>
      <c r="G22" s="65">
        <v>-0.14862077728119516</v>
      </c>
      <c r="H22" s="65">
        <v>-2.3050164975123266</v>
      </c>
      <c r="I22" s="65">
        <v>-7.1123140251077022</v>
      </c>
      <c r="J22" s="65">
        <v>-0.29895162773190975</v>
      </c>
      <c r="K22" s="88"/>
    </row>
    <row r="23" spans="2:11">
      <c r="B23" s="92" t="s">
        <v>175</v>
      </c>
      <c r="C23" s="11" t="s">
        <v>337</v>
      </c>
      <c r="D23" s="65">
        <v>1298.9542667743428</v>
      </c>
      <c r="E23" s="65">
        <v>-291.3521976049343</v>
      </c>
      <c r="F23" s="65">
        <v>1323.0106026814929</v>
      </c>
      <c r="G23" s="65">
        <v>1340.4188491134589</v>
      </c>
      <c r="H23" s="65">
        <v>305.21793925721443</v>
      </c>
      <c r="I23" s="65">
        <v>792.65963712965674</v>
      </c>
      <c r="J23" s="65">
        <v>560.88709656043159</v>
      </c>
      <c r="K23" s="88"/>
    </row>
    <row r="24" spans="2:11">
      <c r="B24" s="92" t="s">
        <v>176</v>
      </c>
      <c r="C24" s="11" t="s">
        <v>338</v>
      </c>
      <c r="D24" s="65">
        <v>203.14017253889551</v>
      </c>
      <c r="E24" s="65">
        <v>5116.8985343166132</v>
      </c>
      <c r="F24" s="65">
        <v>11225.863259186028</v>
      </c>
      <c r="G24" s="65">
        <v>18414.243592999963</v>
      </c>
      <c r="H24" s="65">
        <v>9548.8005440416</v>
      </c>
      <c r="I24" s="65">
        <v>13590.44139234091</v>
      </c>
      <c r="J24" s="65">
        <v>38836.752300817097</v>
      </c>
      <c r="K24" s="88"/>
    </row>
    <row r="25" spans="2:11">
      <c r="B25" s="92" t="s">
        <v>177</v>
      </c>
      <c r="C25" s="11" t="s">
        <v>339</v>
      </c>
      <c r="D25" s="65">
        <v>68.558439185449075</v>
      </c>
      <c r="E25" s="65">
        <v>124.71215564711152</v>
      </c>
      <c r="F25" s="65">
        <v>119.95466010833587</v>
      </c>
      <c r="G25" s="65">
        <v>30.422690243549411</v>
      </c>
      <c r="H25" s="65">
        <v>-59.863495896109427</v>
      </c>
      <c r="I25" s="65">
        <v>-75.22904806163956</v>
      </c>
      <c r="J25" s="65">
        <v>684.46250020919308</v>
      </c>
      <c r="K25" s="88"/>
    </row>
    <row r="26" spans="2:11">
      <c r="B26" s="92" t="s">
        <v>178</v>
      </c>
      <c r="C26" s="11" t="s">
        <v>340</v>
      </c>
      <c r="D26" s="65">
        <v>28.376468680000247</v>
      </c>
      <c r="E26" s="65">
        <v>18.949303499999356</v>
      </c>
      <c r="F26" s="65">
        <v>1499.7341475305952</v>
      </c>
      <c r="G26" s="65">
        <v>217.15574923000233</v>
      </c>
      <c r="H26" s="65">
        <v>-20.601319060000797</v>
      </c>
      <c r="I26" s="65">
        <v>-65.568397139999448</v>
      </c>
      <c r="J26" s="65">
        <v>72.618103210000228</v>
      </c>
      <c r="K26" s="88"/>
    </row>
    <row r="27" spans="2:11">
      <c r="B27" s="92" t="s">
        <v>179</v>
      </c>
      <c r="C27" s="11" t="s">
        <v>341</v>
      </c>
      <c r="D27" s="65">
        <v>25.672315100000002</v>
      </c>
      <c r="E27" s="65">
        <v>44.969414987121631</v>
      </c>
      <c r="F27" s="65">
        <v>14.212270207825661</v>
      </c>
      <c r="G27" s="65">
        <v>-18.818061363146832</v>
      </c>
      <c r="H27" s="65">
        <v>17.384282567193324</v>
      </c>
      <c r="I27" s="65">
        <v>-11.560593328886412</v>
      </c>
      <c r="J27" s="65">
        <v>28.697730390000004</v>
      </c>
      <c r="K27" s="88"/>
    </row>
    <row r="28" spans="2:11">
      <c r="B28" s="92" t="s">
        <v>180</v>
      </c>
      <c r="C28" s="11" t="s">
        <v>342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88"/>
    </row>
    <row r="29" spans="2:11">
      <c r="B29" s="92" t="s">
        <v>181</v>
      </c>
      <c r="C29" s="11" t="s">
        <v>343</v>
      </c>
      <c r="D29" s="65">
        <v>107.5540715509353</v>
      </c>
      <c r="E29" s="65">
        <v>140.53173762008851</v>
      </c>
      <c r="F29" s="65">
        <v>119.34636735616186</v>
      </c>
      <c r="G29" s="65">
        <v>-411.78105640596584</v>
      </c>
      <c r="H29" s="65">
        <v>-256.38682755609511</v>
      </c>
      <c r="I29" s="65">
        <v>181.75798624612491</v>
      </c>
      <c r="J29" s="65">
        <v>327.0154581906005</v>
      </c>
      <c r="K29" s="88"/>
    </row>
    <row r="30" spans="2:11">
      <c r="B30" s="91" t="s">
        <v>39</v>
      </c>
      <c r="C30" s="18" t="s">
        <v>294</v>
      </c>
      <c r="D30" s="63">
        <v>2591.1454790982002</v>
      </c>
      <c r="E30" s="63">
        <v>5763.2887581746836</v>
      </c>
      <c r="F30" s="63">
        <v>13859.52138198152</v>
      </c>
      <c r="G30" s="63">
        <v>20077.944915467233</v>
      </c>
      <c r="H30" s="63">
        <v>8727.574437844989</v>
      </c>
      <c r="I30" s="63">
        <v>13756.47507816978</v>
      </c>
      <c r="J30" s="63">
        <v>39785.590064386335</v>
      </c>
      <c r="K30" s="88"/>
    </row>
    <row r="31" spans="2:11">
      <c r="B31" s="92" t="s">
        <v>182</v>
      </c>
      <c r="C31" s="11" t="s">
        <v>344</v>
      </c>
      <c r="D31" s="65">
        <v>0</v>
      </c>
      <c r="E31" s="65">
        <v>4.2632564145606011E-14</v>
      </c>
      <c r="F31" s="65">
        <v>2.8421709430404007E-14</v>
      </c>
      <c r="G31" s="65">
        <v>0</v>
      </c>
      <c r="H31" s="65">
        <v>5.6843418860808015E-14</v>
      </c>
      <c r="I31" s="65">
        <v>1.7763568394002505E-14</v>
      </c>
      <c r="J31" s="65">
        <v>-2.8421709430404007E-13</v>
      </c>
      <c r="K31" s="88"/>
    </row>
    <row r="32" spans="2:11">
      <c r="B32" s="92" t="s">
        <v>183</v>
      </c>
      <c r="C32" s="11" t="s">
        <v>345</v>
      </c>
      <c r="D32" s="65">
        <v>3286.8118601750084</v>
      </c>
      <c r="E32" s="65">
        <v>5338.9281598215402</v>
      </c>
      <c r="F32" s="65">
        <v>12929.799503066652</v>
      </c>
      <c r="G32" s="65">
        <v>10879.975985892637</v>
      </c>
      <c r="H32" s="65">
        <v>7635.8318824710996</v>
      </c>
      <c r="I32" s="65">
        <v>4700.145786475653</v>
      </c>
      <c r="J32" s="65">
        <v>31517.991710483206</v>
      </c>
      <c r="K32" s="88"/>
    </row>
    <row r="33" spans="2:11">
      <c r="B33" s="92" t="s">
        <v>184</v>
      </c>
      <c r="C33" s="11" t="s">
        <v>346</v>
      </c>
      <c r="D33" s="65">
        <v>-528.18631292999873</v>
      </c>
      <c r="E33" s="65">
        <v>64.51312339999987</v>
      </c>
      <c r="F33" s="65">
        <v>485.42547752999883</v>
      </c>
      <c r="G33" s="65">
        <v>9279.2893533200004</v>
      </c>
      <c r="H33" s="65">
        <v>1378.7020524200025</v>
      </c>
      <c r="I33" s="65">
        <v>9068.6398153299979</v>
      </c>
      <c r="J33" s="65">
        <v>7576.9292964815086</v>
      </c>
      <c r="K33" s="88"/>
    </row>
    <row r="34" spans="2:11">
      <c r="B34" s="92" t="s">
        <v>185</v>
      </c>
      <c r="C34" s="11" t="s">
        <v>347</v>
      </c>
      <c r="D34" s="65">
        <v>16.206882485130102</v>
      </c>
      <c r="E34" s="65">
        <v>24.882768835432774</v>
      </c>
      <c r="F34" s="65">
        <v>11.600778987053543</v>
      </c>
      <c r="G34" s="65">
        <v>-5.0902566799999818</v>
      </c>
      <c r="H34" s="65">
        <v>-3.1963346600000477</v>
      </c>
      <c r="I34" s="65">
        <v>-113.59756055000003</v>
      </c>
      <c r="J34" s="65">
        <v>26.473384420000002</v>
      </c>
      <c r="K34" s="88"/>
    </row>
    <row r="35" spans="2:11">
      <c r="B35" s="92" t="s">
        <v>186</v>
      </c>
      <c r="C35" s="11" t="s">
        <v>348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88"/>
    </row>
    <row r="36" spans="2:11">
      <c r="B36" s="92" t="s">
        <v>187</v>
      </c>
      <c r="C36" s="11" t="s">
        <v>349</v>
      </c>
      <c r="D36" s="65">
        <v>58.789829379999965</v>
      </c>
      <c r="E36" s="65">
        <v>91.801914900000114</v>
      </c>
      <c r="F36" s="65">
        <v>58.083736809999934</v>
      </c>
      <c r="G36" s="65">
        <v>46.249464950000004</v>
      </c>
      <c r="H36" s="65">
        <v>33.940853780000019</v>
      </c>
      <c r="I36" s="65">
        <v>29.877637899999996</v>
      </c>
      <c r="J36" s="65">
        <v>16.956526779999912</v>
      </c>
      <c r="K36" s="88"/>
    </row>
    <row r="37" spans="2:11">
      <c r="B37" s="92" t="s">
        <v>188</v>
      </c>
      <c r="C37" s="15" t="s">
        <v>350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88"/>
    </row>
    <row r="38" spans="2:11">
      <c r="B38" s="92" t="s">
        <v>189</v>
      </c>
      <c r="C38" s="15" t="s">
        <v>351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88"/>
    </row>
    <row r="39" spans="2:11">
      <c r="B39" s="92" t="s">
        <v>190</v>
      </c>
      <c r="C39" s="15" t="s">
        <v>352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88"/>
    </row>
    <row r="40" spans="2:11">
      <c r="B40" s="92" t="s">
        <v>191</v>
      </c>
      <c r="C40" s="15" t="s">
        <v>353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88"/>
    </row>
    <row r="41" spans="2:11">
      <c r="B41" s="92" t="s">
        <v>192</v>
      </c>
      <c r="C41" s="15" t="s">
        <v>354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88"/>
    </row>
    <row r="42" spans="2:11">
      <c r="B42" s="92" t="s">
        <v>193</v>
      </c>
      <c r="C42" s="11" t="s">
        <v>355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88"/>
    </row>
    <row r="43" spans="2:11">
      <c r="B43" s="92" t="s">
        <v>194</v>
      </c>
      <c r="C43" s="11" t="s">
        <v>356</v>
      </c>
      <c r="D43" s="65">
        <v>-242.47678001193927</v>
      </c>
      <c r="E43" s="65">
        <v>243.16279121770992</v>
      </c>
      <c r="F43" s="65">
        <v>374.61188558781549</v>
      </c>
      <c r="G43" s="65">
        <v>-122.47963201540713</v>
      </c>
      <c r="H43" s="65">
        <v>-317.70401616611412</v>
      </c>
      <c r="I43" s="65">
        <v>71.40939901412915</v>
      </c>
      <c r="J43" s="65">
        <v>647.23914622162181</v>
      </c>
      <c r="K43" s="88"/>
    </row>
    <row r="44" spans="2:11">
      <c r="B44" s="33" t="s">
        <v>195</v>
      </c>
      <c r="D44" s="56"/>
      <c r="E44" s="56"/>
      <c r="F44" s="56"/>
      <c r="G44" s="56"/>
      <c r="H44" s="56"/>
      <c r="I44" s="56"/>
      <c r="J44" s="56"/>
    </row>
    <row r="45" spans="2:11">
      <c r="D45" s="56"/>
      <c r="E45" s="56"/>
      <c r="F45" s="56"/>
      <c r="G45" s="56"/>
      <c r="H45" s="56"/>
      <c r="I45" s="56"/>
      <c r="J45" s="56"/>
    </row>
  </sheetData>
  <mergeCells count="4">
    <mergeCell ref="B4:C4"/>
    <mergeCell ref="D2:J2"/>
    <mergeCell ref="D3:J3"/>
    <mergeCell ref="D4:J4"/>
  </mergeCells>
  <phoneticPr fontId="40" type="noConversion"/>
  <hyperlinks>
    <hyperlink ref="B1" location="Indice!A1" display="Regresar" xr:uid="{4CC82333-52BB-492A-93E5-C407C764E044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F179-FD51-4B5D-BB86-E73D500596B6}">
  <dimension ref="A1:J30"/>
  <sheetViews>
    <sheetView showGridLines="0" zoomScaleNormal="100" workbookViewId="0">
      <pane xSplit="3" ySplit="6" topLeftCell="D7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K1" sqref="K1:K1048576"/>
    </sheetView>
  </sheetViews>
  <sheetFormatPr baseColWidth="10" defaultColWidth="11.42578125" defaultRowHeight="15"/>
  <cols>
    <col min="2" max="2" width="11.42578125" style="16"/>
    <col min="3" max="3" width="61.5703125" style="16" customWidth="1"/>
    <col min="4" max="4" width="11.42578125" style="23"/>
    <col min="5" max="10" width="11.42578125" style="52"/>
    <col min="11" max="16384" width="11.42578125" style="16"/>
  </cols>
  <sheetData>
    <row r="1" spans="2:10" customFormat="1" ht="15.75" thickBot="1">
      <c r="B1" s="10" t="s">
        <v>9</v>
      </c>
      <c r="D1" s="22"/>
      <c r="E1" s="22"/>
      <c r="F1" s="22"/>
      <c r="G1" s="22"/>
      <c r="H1" s="22"/>
      <c r="I1" s="22"/>
      <c r="J1" s="22"/>
    </row>
    <row r="2" spans="2:10" ht="15" customHeight="1">
      <c r="B2" s="24"/>
      <c r="C2" s="25"/>
      <c r="D2" s="102" t="str">
        <f>Indice!H6</f>
        <v>Sociedades Públicas Financieras</v>
      </c>
      <c r="E2" s="103"/>
      <c r="F2" s="103"/>
      <c r="G2" s="103"/>
      <c r="H2" s="103"/>
      <c r="I2" s="103"/>
      <c r="J2" s="103"/>
    </row>
    <row r="3" spans="2:10" ht="15" customHeight="1">
      <c r="B3" s="26" t="s">
        <v>196</v>
      </c>
      <c r="C3" s="27"/>
      <c r="D3" s="100" t="s">
        <v>448</v>
      </c>
      <c r="E3" s="101"/>
      <c r="F3" s="101"/>
      <c r="G3" s="101"/>
      <c r="H3" s="101"/>
      <c r="I3" s="101"/>
      <c r="J3" s="101"/>
    </row>
    <row r="4" spans="2:10" ht="18" customHeight="1" thickBot="1">
      <c r="B4" s="104" t="s">
        <v>197</v>
      </c>
      <c r="C4" s="106"/>
      <c r="D4" s="102" t="str">
        <f>_xlfn.CONCAT("Cifras ",Indice!H7)</f>
        <v>Cifras Anuales</v>
      </c>
      <c r="E4" s="103"/>
      <c r="F4" s="103"/>
      <c r="G4" s="103"/>
      <c r="H4" s="103"/>
      <c r="I4" s="103"/>
      <c r="J4" s="103"/>
    </row>
    <row r="5" spans="2:10" ht="14.25" customHeight="1" thickBot="1">
      <c r="E5" s="23"/>
      <c r="F5" s="23"/>
      <c r="G5" s="23"/>
      <c r="H5" s="23"/>
      <c r="I5" s="23"/>
      <c r="J5" s="23"/>
    </row>
    <row r="6" spans="2:10" ht="15.75" thickBot="1">
      <c r="D6" s="81">
        <v>2014</v>
      </c>
      <c r="E6" s="81">
        <v>2015</v>
      </c>
      <c r="F6" s="81">
        <v>2016</v>
      </c>
      <c r="G6" s="81">
        <v>2017</v>
      </c>
      <c r="H6" s="81">
        <v>2018</v>
      </c>
      <c r="I6" s="81">
        <v>2019</v>
      </c>
      <c r="J6" s="81">
        <v>2020</v>
      </c>
    </row>
    <row r="7" spans="2:10" ht="15.75" thickTop="1">
      <c r="B7" s="90" t="s">
        <v>198</v>
      </c>
      <c r="C7" s="96" t="s">
        <v>324</v>
      </c>
      <c r="D7" s="55">
        <v>-1987.4210742570488</v>
      </c>
      <c r="E7" s="55">
        <v>-66.20463428384403</v>
      </c>
      <c r="F7" s="55">
        <v>-1261.6971973180348</v>
      </c>
      <c r="G7" s="55">
        <v>-1802.9872416733385</v>
      </c>
      <c r="H7" s="55">
        <v>3743.978900724599</v>
      </c>
      <c r="I7" s="55">
        <v>-275.58601731157773</v>
      </c>
      <c r="J7" s="55">
        <v>3166.6925625890563</v>
      </c>
    </row>
    <row r="8" spans="2:10" s="19" customFormat="1">
      <c r="B8" s="93" t="s">
        <v>199</v>
      </c>
      <c r="C8" s="18" t="s">
        <v>325</v>
      </c>
      <c r="D8" s="61">
        <v>-18.771475609999982</v>
      </c>
      <c r="E8" s="61">
        <v>10.405697820000013</v>
      </c>
      <c r="F8" s="61">
        <v>-30.551170194481216</v>
      </c>
      <c r="G8" s="61">
        <v>-38.578159879999973</v>
      </c>
      <c r="H8" s="61">
        <v>-28.938397990000038</v>
      </c>
      <c r="I8" s="61">
        <v>-40.823332309999984</v>
      </c>
      <c r="J8" s="61">
        <v>-14.768929706595195</v>
      </c>
    </row>
    <row r="9" spans="2:10">
      <c r="B9" s="94" t="s">
        <v>200</v>
      </c>
      <c r="C9" s="11" t="s">
        <v>287</v>
      </c>
      <c r="D9" s="62">
        <v>-3.8403854399999937</v>
      </c>
      <c r="E9" s="62">
        <v>19.52514686</v>
      </c>
      <c r="F9" s="62">
        <v>-4.3433450400000178</v>
      </c>
      <c r="G9" s="62">
        <v>-4.3241295099999766</v>
      </c>
      <c r="H9" s="62">
        <v>-4.3367889100000232</v>
      </c>
      <c r="I9" s="62">
        <v>-5.1047344199999865</v>
      </c>
      <c r="J9" s="62">
        <v>-4.3387580400000028</v>
      </c>
    </row>
    <row r="10" spans="2:10">
      <c r="B10" s="94" t="s">
        <v>201</v>
      </c>
      <c r="C10" s="11" t="s">
        <v>288</v>
      </c>
      <c r="D10" s="62">
        <v>-14.931090169999989</v>
      </c>
      <c r="E10" s="62">
        <v>-9.1491490399999869</v>
      </c>
      <c r="F10" s="62">
        <v>-26.207825154481199</v>
      </c>
      <c r="G10" s="62">
        <v>-34.254030369999995</v>
      </c>
      <c r="H10" s="62">
        <v>-24.601609080000014</v>
      </c>
      <c r="I10" s="62">
        <v>-35.718597889999998</v>
      </c>
      <c r="J10" s="62">
        <v>-10.430171666595193</v>
      </c>
    </row>
    <row r="11" spans="2:10">
      <c r="B11" s="94" t="s">
        <v>202</v>
      </c>
      <c r="C11" s="11" t="s">
        <v>289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</row>
    <row r="12" spans="2:10">
      <c r="B12" s="94" t="s">
        <v>203</v>
      </c>
      <c r="C12" s="11" t="s">
        <v>290</v>
      </c>
      <c r="D12" s="62">
        <v>0</v>
      </c>
      <c r="E12" s="62">
        <v>2.9700000000000004E-2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2:10" s="19" customFormat="1">
      <c r="B13" s="93" t="s">
        <v>204</v>
      </c>
      <c r="C13" s="18" t="s">
        <v>326</v>
      </c>
      <c r="D13" s="61">
        <v>-2471.9784202852488</v>
      </c>
      <c r="E13" s="61">
        <v>-956.91118072919551</v>
      </c>
      <c r="F13" s="61">
        <v>-705.50279069212058</v>
      </c>
      <c r="G13" s="61">
        <v>-757.72796471057495</v>
      </c>
      <c r="H13" s="61">
        <v>3811.0043397396162</v>
      </c>
      <c r="I13" s="61">
        <v>1664.0255400586402</v>
      </c>
      <c r="J13" s="61">
        <v>4059.0180844493216</v>
      </c>
    </row>
    <row r="14" spans="2:10">
      <c r="B14" s="94" t="s">
        <v>205</v>
      </c>
      <c r="C14" s="11" t="s">
        <v>308</v>
      </c>
      <c r="D14" s="62">
        <v>-256.74209004562454</v>
      </c>
      <c r="E14" s="62">
        <v>-297.73611579319424</v>
      </c>
      <c r="F14" s="62">
        <v>80.476045408324168</v>
      </c>
      <c r="G14" s="62">
        <v>217.04300296728107</v>
      </c>
      <c r="H14" s="62">
        <v>126.68761117751242</v>
      </c>
      <c r="I14" s="62">
        <v>389.45361642510767</v>
      </c>
      <c r="J14" s="62">
        <v>735.4535366677319</v>
      </c>
    </row>
    <row r="15" spans="2:10">
      <c r="B15" s="94" t="s">
        <v>206</v>
      </c>
      <c r="C15" s="11" t="s">
        <v>309</v>
      </c>
      <c r="D15" s="62">
        <v>-45.015361197173618</v>
      </c>
      <c r="E15" s="62">
        <v>-10.707578956099198</v>
      </c>
      <c r="F15" s="62">
        <v>-51.421058974126041</v>
      </c>
      <c r="G15" s="62">
        <v>-10.264309651587094</v>
      </c>
      <c r="H15" s="62">
        <v>148.79532802292735</v>
      </c>
      <c r="I15" s="62">
        <v>35.118650378469958</v>
      </c>
      <c r="J15" s="62">
        <v>137.47063994056782</v>
      </c>
    </row>
    <row r="16" spans="2:10">
      <c r="B16" s="94" t="s">
        <v>207</v>
      </c>
      <c r="C16" s="11" t="s">
        <v>310</v>
      </c>
      <c r="D16" s="62">
        <v>-1898.1075579096046</v>
      </c>
      <c r="E16" s="62">
        <v>-633.23880997562765</v>
      </c>
      <c r="F16" s="62">
        <v>-842.53183965340054</v>
      </c>
      <c r="G16" s="62">
        <v>-848.05542567939335</v>
      </c>
      <c r="H16" s="62">
        <v>3250.0142620858264</v>
      </c>
      <c r="I16" s="62">
        <v>1294.4252635409553</v>
      </c>
      <c r="J16" s="62">
        <v>2932.835558291928</v>
      </c>
    </row>
    <row r="17" spans="2:10">
      <c r="B17" s="94" t="s">
        <v>208</v>
      </c>
      <c r="C17" s="11" t="s">
        <v>311</v>
      </c>
      <c r="D17" s="62">
        <v>-5.5317692967998031</v>
      </c>
      <c r="E17" s="62">
        <v>0.83841755335853585</v>
      </c>
      <c r="F17" s="62">
        <v>-2.5278313490841158</v>
      </c>
      <c r="G17" s="62">
        <v>-4.102155775780802</v>
      </c>
      <c r="H17" s="62">
        <v>9.3192465184500879</v>
      </c>
      <c r="I17" s="62">
        <v>-0.19200501021176561</v>
      </c>
      <c r="J17" s="62">
        <v>-0.21454636100065805</v>
      </c>
    </row>
    <row r="18" spans="2:10">
      <c r="B18" s="94" t="s">
        <v>209</v>
      </c>
      <c r="C18" s="11" t="s">
        <v>312</v>
      </c>
      <c r="D18" s="62">
        <v>-266.45080863999999</v>
      </c>
      <c r="E18" s="62">
        <v>-16.123487949999614</v>
      </c>
      <c r="F18" s="62">
        <v>110.78865145940524</v>
      </c>
      <c r="G18" s="62">
        <v>-111.91829539999978</v>
      </c>
      <c r="H18" s="62">
        <v>274.99242441000013</v>
      </c>
      <c r="I18" s="62">
        <v>-54.671061040001305</v>
      </c>
      <c r="J18" s="62">
        <v>253.27135344000092</v>
      </c>
    </row>
    <row r="19" spans="2:10">
      <c r="B19" s="94" t="s">
        <v>210</v>
      </c>
      <c r="C19" s="11" t="s">
        <v>313</v>
      </c>
      <c r="D19" s="62">
        <v>0</v>
      </c>
      <c r="E19" s="62">
        <v>-6.7649871216292302E-3</v>
      </c>
      <c r="F19" s="62">
        <v>-3.7183767825646419E-2</v>
      </c>
      <c r="G19" s="62">
        <v>-4.5127786853174992E-2</v>
      </c>
      <c r="H19" s="62">
        <v>0.12359672280667056</v>
      </c>
      <c r="I19" s="62">
        <v>-1.6306061113583802E-2</v>
      </c>
      <c r="J19" s="62">
        <v>0</v>
      </c>
    </row>
    <row r="20" spans="2:10">
      <c r="B20" s="94" t="s">
        <v>211</v>
      </c>
      <c r="C20" s="11" t="s">
        <v>314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</row>
    <row r="21" spans="2:10">
      <c r="B21" s="94" t="s">
        <v>212</v>
      </c>
      <c r="C21" s="11" t="s">
        <v>315</v>
      </c>
      <c r="D21" s="62">
        <v>-0.1308331960461569</v>
      </c>
      <c r="E21" s="62">
        <v>6.3159379488172698E-2</v>
      </c>
      <c r="F21" s="62">
        <v>-0.24957381541364812</v>
      </c>
      <c r="G21" s="62">
        <v>-0.3856533842417888</v>
      </c>
      <c r="H21" s="62">
        <v>1.0718708020927326</v>
      </c>
      <c r="I21" s="62">
        <v>-9.2618174565961747E-2</v>
      </c>
      <c r="J21" s="62">
        <v>0.20154247009402224</v>
      </c>
    </row>
    <row r="22" spans="2:10" s="19" customFormat="1">
      <c r="B22" s="95" t="s">
        <v>213</v>
      </c>
      <c r="C22" s="50" t="s">
        <v>327</v>
      </c>
      <c r="D22" s="61">
        <v>-503.3288216382</v>
      </c>
      <c r="E22" s="61">
        <v>-880.30084862535148</v>
      </c>
      <c r="F22" s="61">
        <v>525.64323643143302</v>
      </c>
      <c r="G22" s="61">
        <v>1006.6811170827636</v>
      </c>
      <c r="H22" s="61">
        <v>38.087041025017164</v>
      </c>
      <c r="I22" s="61">
        <v>1898.7882250602179</v>
      </c>
      <c r="J22" s="61">
        <v>877.55659215367018</v>
      </c>
    </row>
    <row r="23" spans="2:10">
      <c r="B23" s="94" t="s">
        <v>214</v>
      </c>
      <c r="C23" s="11" t="s">
        <v>317</v>
      </c>
      <c r="D23" s="62">
        <v>-214.87305209000021</v>
      </c>
      <c r="E23" s="62">
        <v>-86.351767549999849</v>
      </c>
      <c r="F23" s="62">
        <v>-93.256906970000074</v>
      </c>
      <c r="G23" s="62">
        <v>64.787196139999878</v>
      </c>
      <c r="H23" s="62">
        <v>65.452672730000018</v>
      </c>
      <c r="I23" s="62">
        <v>-22.970540720000049</v>
      </c>
      <c r="J23" s="62">
        <v>116.33556059000011</v>
      </c>
    </row>
    <row r="24" spans="2:10">
      <c r="B24" s="94" t="s">
        <v>215</v>
      </c>
      <c r="C24" s="11" t="s">
        <v>309</v>
      </c>
      <c r="D24" s="62">
        <v>-416.45759965500906</v>
      </c>
      <c r="E24" s="62">
        <v>-577.8255543454261</v>
      </c>
      <c r="F24" s="62">
        <v>375.39412785334832</v>
      </c>
      <c r="G24" s="62">
        <v>662.50248355735653</v>
      </c>
      <c r="H24" s="62">
        <v>-293.6979224810969</v>
      </c>
      <c r="I24" s="62">
        <v>579.36764904434688</v>
      </c>
      <c r="J24" s="62">
        <v>168.87582438680013</v>
      </c>
    </row>
    <row r="25" spans="2:10">
      <c r="B25" s="94" t="s">
        <v>216</v>
      </c>
      <c r="C25" s="11" t="s">
        <v>310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1.4163268491167384E-2</v>
      </c>
    </row>
    <row r="26" spans="2:10">
      <c r="B26" s="94" t="s">
        <v>217</v>
      </c>
      <c r="C26" s="11" t="s">
        <v>311</v>
      </c>
      <c r="D26" s="62">
        <v>-0.19014062513010299</v>
      </c>
      <c r="E26" s="62">
        <v>-3.7782422215559802E-2</v>
      </c>
      <c r="F26" s="62">
        <v>1.51172559005833E-2</v>
      </c>
      <c r="G26" s="62">
        <v>0</v>
      </c>
      <c r="H26" s="62">
        <v>0</v>
      </c>
      <c r="I26" s="62">
        <v>0</v>
      </c>
      <c r="J26" s="62">
        <v>0</v>
      </c>
    </row>
    <row r="27" spans="2:10">
      <c r="B27" s="94" t="s">
        <v>218</v>
      </c>
      <c r="C27" s="11" t="s">
        <v>312</v>
      </c>
      <c r="D27" s="62">
        <v>132.05517937000008</v>
      </c>
      <c r="E27" s="62">
        <v>-217.72804507999996</v>
      </c>
      <c r="F27" s="62">
        <v>242.66100091999991</v>
      </c>
      <c r="G27" s="62">
        <v>260.29827466000017</v>
      </c>
      <c r="H27" s="62">
        <v>263.31192958999986</v>
      </c>
      <c r="I27" s="62">
        <v>1340.6513907100002</v>
      </c>
      <c r="J27" s="62">
        <v>586.67216496000026</v>
      </c>
    </row>
    <row r="28" spans="2:10">
      <c r="B28" s="94" t="s">
        <v>219</v>
      </c>
      <c r="C28" s="11" t="s">
        <v>313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</row>
    <row r="29" spans="2:10">
      <c r="B29" s="94" t="s">
        <v>220</v>
      </c>
      <c r="C29" s="11" t="s">
        <v>314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</row>
    <row r="30" spans="2:10">
      <c r="B30" s="94" t="s">
        <v>221</v>
      </c>
      <c r="C30" s="11" t="s">
        <v>318</v>
      </c>
      <c r="D30" s="62">
        <v>-3.863208638060728</v>
      </c>
      <c r="E30" s="62">
        <v>1.6423007722900633</v>
      </c>
      <c r="F30" s="62">
        <v>0.82989737218431692</v>
      </c>
      <c r="G30" s="62">
        <v>19.093162725407097</v>
      </c>
      <c r="H30" s="62">
        <v>3.0203611861141804</v>
      </c>
      <c r="I30" s="62">
        <v>1.7397260258707279</v>
      </c>
      <c r="J30" s="62">
        <v>5.6588789483785344</v>
      </c>
    </row>
  </sheetData>
  <mergeCells count="4">
    <mergeCell ref="B4:C4"/>
    <mergeCell ref="D2:J2"/>
    <mergeCell ref="D3:J3"/>
    <mergeCell ref="D4:J4"/>
  </mergeCells>
  <phoneticPr fontId="40" type="noConversion"/>
  <hyperlinks>
    <hyperlink ref="B1" location="Indice!A1" display="Regresar" xr:uid="{1EC3B4C6-F140-4AD6-85C0-607BBD87CC3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4D5B-E357-4F55-9A6A-F9D2301E62AF}">
  <dimension ref="A1:J31"/>
  <sheetViews>
    <sheetView showGridLines="0" zoomScaleNormal="100" workbookViewId="0">
      <pane xSplit="3" ySplit="6" topLeftCell="D7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K1" sqref="K1:K1048576"/>
    </sheetView>
  </sheetViews>
  <sheetFormatPr baseColWidth="10" defaultColWidth="11.42578125" defaultRowHeight="15"/>
  <cols>
    <col min="2" max="2" width="11.42578125" style="16"/>
    <col min="3" max="3" width="61.5703125" style="16" customWidth="1"/>
    <col min="5" max="16384" width="11.42578125" style="16"/>
  </cols>
  <sheetData>
    <row r="1" spans="2:10" customFormat="1" ht="15.75" thickBot="1">
      <c r="B1" s="10" t="s">
        <v>9</v>
      </c>
      <c r="D1" s="22"/>
      <c r="E1" s="22"/>
      <c r="F1" s="22"/>
      <c r="G1" s="22"/>
      <c r="H1" s="22"/>
      <c r="I1" s="22"/>
      <c r="J1" s="22"/>
    </row>
    <row r="2" spans="2:10" ht="15" customHeight="1">
      <c r="B2" s="24"/>
      <c r="C2" s="25"/>
      <c r="D2" s="100" t="str">
        <f>Indice!H6</f>
        <v>Sociedades Públicas Financieras</v>
      </c>
      <c r="E2" s="101"/>
      <c r="F2" s="101"/>
      <c r="G2" s="101"/>
      <c r="H2" s="101"/>
      <c r="I2" s="101"/>
      <c r="J2" s="101"/>
    </row>
    <row r="3" spans="2:10" ht="15" customHeight="1">
      <c r="B3" s="26" t="s">
        <v>222</v>
      </c>
      <c r="C3" s="27"/>
      <c r="D3" s="100" t="s">
        <v>448</v>
      </c>
      <c r="E3" s="101"/>
      <c r="F3" s="101"/>
      <c r="G3" s="101"/>
      <c r="H3" s="101"/>
      <c r="I3" s="101"/>
      <c r="J3" s="101"/>
    </row>
    <row r="4" spans="2:10" ht="18" customHeight="1" thickBot="1">
      <c r="B4" s="107" t="s">
        <v>223</v>
      </c>
      <c r="C4" s="108"/>
      <c r="D4" s="102" t="str">
        <f>_xlfn.CONCAT("Cifras ",Indice!H7)</f>
        <v>Cifras Anuales</v>
      </c>
      <c r="E4" s="103"/>
      <c r="F4" s="103"/>
      <c r="G4" s="103"/>
      <c r="H4" s="103"/>
      <c r="I4" s="103"/>
      <c r="J4" s="103"/>
    </row>
    <row r="5" spans="2:10" ht="14.25" customHeight="1" thickBot="1">
      <c r="E5"/>
      <c r="F5"/>
      <c r="G5"/>
      <c r="H5"/>
      <c r="I5"/>
      <c r="J5"/>
    </row>
    <row r="6" spans="2:10" ht="15.75" thickBot="1">
      <c r="D6" s="81">
        <v>2014</v>
      </c>
      <c r="E6" s="81">
        <v>2015</v>
      </c>
      <c r="F6" s="81">
        <v>2016</v>
      </c>
      <c r="G6" s="81">
        <v>2017</v>
      </c>
      <c r="H6" s="81">
        <v>2018</v>
      </c>
      <c r="I6" s="81">
        <v>2019</v>
      </c>
      <c r="J6" s="81">
        <v>2020</v>
      </c>
    </row>
    <row r="7" spans="2:10" ht="15.75" thickTop="1">
      <c r="B7" s="89" t="s">
        <v>224</v>
      </c>
      <c r="C7" s="96" t="s">
        <v>319</v>
      </c>
      <c r="D7" s="55">
        <v>-11.519733910000001</v>
      </c>
      <c r="E7" s="55">
        <v>-21.084520310000006</v>
      </c>
      <c r="F7" s="55">
        <v>-15.644983139999995</v>
      </c>
      <c r="G7" s="55">
        <v>633.33437601999992</v>
      </c>
      <c r="H7" s="55">
        <v>-30.541543495898782</v>
      </c>
      <c r="I7" s="55">
        <v>-5.4859886997076428</v>
      </c>
      <c r="J7" s="55">
        <v>-60.376770818886932</v>
      </c>
    </row>
    <row r="8" spans="2:10" s="19" customFormat="1">
      <c r="B8" s="53" t="s">
        <v>225</v>
      </c>
      <c r="C8" s="54" t="s">
        <v>320</v>
      </c>
      <c r="D8" s="61">
        <v>0.23019999999999996</v>
      </c>
      <c r="E8" s="61">
        <v>0.66949999999999998</v>
      </c>
      <c r="F8" s="61">
        <v>4.9800000000000066E-2</v>
      </c>
      <c r="G8" s="61">
        <v>0.10299999999999998</v>
      </c>
      <c r="H8" s="61">
        <v>-8.1674999999999942E-2</v>
      </c>
      <c r="I8" s="61">
        <v>0.32432934000000002</v>
      </c>
      <c r="J8" s="61">
        <v>0.10667499999999963</v>
      </c>
    </row>
    <row r="9" spans="2:10">
      <c r="B9" s="12" t="s">
        <v>226</v>
      </c>
      <c r="C9" s="11" t="s">
        <v>287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</row>
    <row r="10" spans="2:10">
      <c r="B10" s="12" t="s">
        <v>227</v>
      </c>
      <c r="C10" s="11" t="s">
        <v>288</v>
      </c>
      <c r="D10" s="62">
        <v>0.23019999999999996</v>
      </c>
      <c r="E10" s="62">
        <v>0.66949999999999998</v>
      </c>
      <c r="F10" s="62">
        <v>4.9800000000000066E-2</v>
      </c>
      <c r="G10" s="62">
        <v>0.10299999999999998</v>
      </c>
      <c r="H10" s="62">
        <v>-8.1674999999999942E-2</v>
      </c>
      <c r="I10" s="62">
        <v>0.32432934000000002</v>
      </c>
      <c r="J10" s="62">
        <v>0.10667499999999963</v>
      </c>
    </row>
    <row r="11" spans="2:10">
      <c r="B11" s="12" t="s">
        <v>228</v>
      </c>
      <c r="C11" s="11" t="s">
        <v>289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</row>
    <row r="12" spans="2:10">
      <c r="B12" s="12" t="s">
        <v>229</v>
      </c>
      <c r="C12" s="11" t="s">
        <v>290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2:10" s="19" customFormat="1">
      <c r="B13" s="17" t="s">
        <v>230</v>
      </c>
      <c r="C13" s="18" t="s">
        <v>321</v>
      </c>
      <c r="D13" s="61">
        <v>-11.749933910000001</v>
      </c>
      <c r="E13" s="61">
        <v>-21.754020310000005</v>
      </c>
      <c r="F13" s="61">
        <v>-15.694783139999995</v>
      </c>
      <c r="G13" s="61">
        <v>633.23137601999997</v>
      </c>
      <c r="H13" s="61">
        <v>-30.459868495898782</v>
      </c>
      <c r="I13" s="61">
        <v>-5.810318039707643</v>
      </c>
      <c r="J13" s="61">
        <v>-60.483445818886935</v>
      </c>
    </row>
    <row r="14" spans="2:10">
      <c r="B14" s="12" t="s">
        <v>231</v>
      </c>
      <c r="C14" s="11" t="s">
        <v>308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</row>
    <row r="15" spans="2:10">
      <c r="B15" s="12" t="s">
        <v>232</v>
      </c>
      <c r="C15" s="11" t="s">
        <v>309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</row>
    <row r="16" spans="2:10">
      <c r="B16" s="12" t="s">
        <v>233</v>
      </c>
      <c r="C16" s="11" t="s">
        <v>310</v>
      </c>
      <c r="D16" s="62">
        <v>0</v>
      </c>
      <c r="E16" s="62">
        <v>-0.82764119999999997</v>
      </c>
      <c r="F16" s="62">
        <v>-5.3222981200000001</v>
      </c>
      <c r="G16" s="62">
        <v>0</v>
      </c>
      <c r="H16" s="62">
        <v>0</v>
      </c>
      <c r="I16" s="62">
        <v>0</v>
      </c>
      <c r="J16" s="62">
        <v>0</v>
      </c>
    </row>
    <row r="17" spans="2:10">
      <c r="B17" s="12" t="s">
        <v>234</v>
      </c>
      <c r="C17" s="11" t="s">
        <v>311</v>
      </c>
      <c r="D17" s="62">
        <v>-3.3842952200000007</v>
      </c>
      <c r="E17" s="62">
        <v>-1.495037790124164</v>
      </c>
      <c r="F17" s="62">
        <v>-3.5642909099999995</v>
      </c>
      <c r="G17" s="62">
        <v>-4.9347326355406174E-15</v>
      </c>
      <c r="H17" s="62">
        <v>-20.331623710000034</v>
      </c>
      <c r="I17" s="62">
        <v>-1.9568970765252076E-4</v>
      </c>
      <c r="J17" s="62">
        <v>-39.753462550528347</v>
      </c>
    </row>
    <row r="18" spans="2:10">
      <c r="B18" s="12" t="s">
        <v>235</v>
      </c>
      <c r="C18" s="11" t="s">
        <v>312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</row>
    <row r="19" spans="2:10">
      <c r="B19" s="12" t="s">
        <v>236</v>
      </c>
      <c r="C19" s="11" t="s">
        <v>313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</row>
    <row r="20" spans="2:10">
      <c r="B20" s="12" t="s">
        <v>237</v>
      </c>
      <c r="C20" s="11" t="s">
        <v>314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</row>
    <row r="21" spans="2:10">
      <c r="B21" s="12" t="s">
        <v>238</v>
      </c>
      <c r="C21" s="11" t="s">
        <v>315</v>
      </c>
      <c r="D21" s="62">
        <v>-8.3656386900000008</v>
      </c>
      <c r="E21" s="62">
        <v>-19.431341319875841</v>
      </c>
      <c r="F21" s="62">
        <v>-6.8081941099999961</v>
      </c>
      <c r="G21" s="62">
        <v>633.23137601999997</v>
      </c>
      <c r="H21" s="62">
        <v>-10.128244785898747</v>
      </c>
      <c r="I21" s="62">
        <v>-5.8101223499999906</v>
      </c>
      <c r="J21" s="62">
        <v>-20.729983268358584</v>
      </c>
    </row>
    <row r="22" spans="2:10" s="19" customFormat="1">
      <c r="B22" s="49" t="s">
        <v>239</v>
      </c>
      <c r="C22" s="50" t="s">
        <v>322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</row>
    <row r="23" spans="2:10">
      <c r="B23" s="12" t="s">
        <v>240</v>
      </c>
      <c r="C23" s="11" t="s">
        <v>317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</row>
    <row r="24" spans="2:10">
      <c r="B24" s="12" t="s">
        <v>241</v>
      </c>
      <c r="C24" s="11" t="s">
        <v>309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</row>
    <row r="25" spans="2:10">
      <c r="B25" s="12" t="s">
        <v>242</v>
      </c>
      <c r="C25" s="11" t="s">
        <v>310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</row>
    <row r="26" spans="2:10">
      <c r="B26" s="12" t="s">
        <v>243</v>
      </c>
      <c r="C26" s="11" t="s">
        <v>311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</row>
    <row r="27" spans="2:10">
      <c r="B27" s="12" t="s">
        <v>244</v>
      </c>
      <c r="C27" s="11" t="s">
        <v>312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</row>
    <row r="28" spans="2:10">
      <c r="B28" s="12" t="s">
        <v>245</v>
      </c>
      <c r="C28" s="11" t="s">
        <v>323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</row>
    <row r="29" spans="2:10">
      <c r="B29" s="12" t="s">
        <v>246</v>
      </c>
      <c r="C29" s="11" t="s">
        <v>314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</row>
    <row r="30" spans="2:10">
      <c r="B30" s="12" t="s">
        <v>247</v>
      </c>
      <c r="C30" s="11" t="s">
        <v>318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</row>
    <row r="31" spans="2:10">
      <c r="D31" s="60"/>
      <c r="E31" s="60"/>
      <c r="F31" s="60"/>
      <c r="G31" s="60"/>
      <c r="H31" s="60"/>
      <c r="I31" s="60"/>
      <c r="J31" s="60"/>
    </row>
  </sheetData>
  <mergeCells count="4">
    <mergeCell ref="B4:C4"/>
    <mergeCell ref="D2:J2"/>
    <mergeCell ref="D3:J3"/>
    <mergeCell ref="D4:J4"/>
  </mergeCells>
  <phoneticPr fontId="40" type="noConversion"/>
  <hyperlinks>
    <hyperlink ref="B1" location="Indice!A1" display="Regresar" xr:uid="{477C2C1A-5FFA-42F0-A6AD-09379BC8224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72A1-FFE7-43FA-80CA-C700B6BE71AB}">
  <dimension ref="A1:J35"/>
  <sheetViews>
    <sheetView showGridLines="0" zoomScaleNormal="100" workbookViewId="0">
      <pane xSplit="3" ySplit="6" topLeftCell="D7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K1" sqref="K1:K1048576"/>
    </sheetView>
  </sheetViews>
  <sheetFormatPr baseColWidth="10" defaultColWidth="11.42578125" defaultRowHeight="15"/>
  <cols>
    <col min="1" max="1" width="5.7109375" style="51" customWidth="1"/>
    <col min="2" max="2" width="11.42578125" style="16"/>
    <col min="3" max="3" width="73.5703125" style="16" customWidth="1"/>
    <col min="5" max="16384" width="11.42578125" style="16"/>
  </cols>
  <sheetData>
    <row r="1" spans="1:10" customFormat="1" ht="15.75" thickBot="1">
      <c r="A1" s="80"/>
      <c r="B1" s="10" t="s">
        <v>9</v>
      </c>
      <c r="D1" s="22"/>
      <c r="E1" s="22"/>
      <c r="F1" s="22"/>
      <c r="G1" s="22"/>
      <c r="H1" s="22"/>
      <c r="I1" s="22"/>
      <c r="J1" s="22"/>
    </row>
    <row r="2" spans="1:10" ht="15" customHeight="1">
      <c r="B2" s="24"/>
      <c r="C2" s="25"/>
      <c r="D2" s="100" t="str">
        <f>Indice!H6</f>
        <v>Sociedades Públicas Financieras</v>
      </c>
      <c r="E2" s="101"/>
      <c r="F2" s="101"/>
      <c r="G2" s="101"/>
      <c r="H2" s="101"/>
      <c r="I2" s="101"/>
      <c r="J2" s="101"/>
    </row>
    <row r="3" spans="1:10" ht="15" customHeight="1">
      <c r="B3" s="26" t="s">
        <v>248</v>
      </c>
      <c r="C3" s="27"/>
      <c r="D3" s="100" t="s">
        <v>448</v>
      </c>
      <c r="E3" s="101"/>
      <c r="F3" s="101"/>
      <c r="G3" s="101"/>
      <c r="H3" s="101"/>
      <c r="I3" s="101"/>
      <c r="J3" s="101"/>
    </row>
    <row r="4" spans="1:10" ht="18" customHeight="1" thickBot="1">
      <c r="B4" s="104" t="s">
        <v>449</v>
      </c>
      <c r="C4" s="106"/>
      <c r="D4" s="102" t="str">
        <f>_xlfn.CONCAT("Cifras ",Indice!H7)</f>
        <v>Cifras Anuales</v>
      </c>
      <c r="E4" s="103"/>
      <c r="F4" s="103"/>
      <c r="G4" s="103"/>
      <c r="H4" s="103"/>
      <c r="I4" s="103"/>
      <c r="J4" s="103"/>
    </row>
    <row r="5" spans="1:10" ht="14.25" customHeight="1" thickBot="1">
      <c r="E5"/>
      <c r="F5"/>
      <c r="G5"/>
      <c r="H5"/>
      <c r="I5"/>
      <c r="J5"/>
    </row>
    <row r="6" spans="1:10" thickBot="1">
      <c r="D6" s="81">
        <v>2014</v>
      </c>
      <c r="E6" s="81">
        <v>2015</v>
      </c>
      <c r="F6" s="81">
        <v>2016</v>
      </c>
      <c r="G6" s="81">
        <v>2017</v>
      </c>
      <c r="H6" s="81">
        <v>2018</v>
      </c>
      <c r="I6" s="81">
        <v>2019</v>
      </c>
      <c r="J6" s="81">
        <v>2020</v>
      </c>
    </row>
    <row r="7" spans="1:10" thickTop="1">
      <c r="B7" s="89" t="s">
        <v>249</v>
      </c>
      <c r="C7" s="96" t="s">
        <v>305</v>
      </c>
      <c r="D7" s="55">
        <v>-1998.9408081670488</v>
      </c>
      <c r="E7" s="55">
        <v>-87.289154593844032</v>
      </c>
      <c r="F7" s="55">
        <v>-1277.3421804580348</v>
      </c>
      <c r="G7" s="55">
        <v>-1169.6528656533387</v>
      </c>
      <c r="H7" s="55">
        <v>3713.4373572287004</v>
      </c>
      <c r="I7" s="55">
        <v>-281.0720060112854</v>
      </c>
      <c r="J7" s="55">
        <v>3106.3157917701692</v>
      </c>
    </row>
    <row r="8" spans="1:10" ht="14.25">
      <c r="B8" s="53" t="s">
        <v>250</v>
      </c>
      <c r="C8" s="54" t="s">
        <v>306</v>
      </c>
      <c r="D8" s="58">
        <v>-18.541275609999982</v>
      </c>
      <c r="E8" s="58">
        <v>11.075197820000012</v>
      </c>
      <c r="F8" s="58">
        <v>-30.501370194481215</v>
      </c>
      <c r="G8" s="58">
        <v>-38.475159879999971</v>
      </c>
      <c r="H8" s="58">
        <v>-29.020072990000038</v>
      </c>
      <c r="I8" s="58">
        <v>-40.499002969999985</v>
      </c>
      <c r="J8" s="58">
        <v>-14.662254706595196</v>
      </c>
    </row>
    <row r="9" spans="1:10" ht="14.25">
      <c r="B9" s="12" t="s">
        <v>251</v>
      </c>
      <c r="C9" s="11" t="s">
        <v>287</v>
      </c>
      <c r="D9" s="45">
        <v>-3.8403854399999937</v>
      </c>
      <c r="E9" s="45">
        <v>19.52514686</v>
      </c>
      <c r="F9" s="45">
        <v>-4.3433450400000178</v>
      </c>
      <c r="G9" s="45">
        <v>-4.3241295099999766</v>
      </c>
      <c r="H9" s="45">
        <v>-4.3367889100000232</v>
      </c>
      <c r="I9" s="45">
        <v>-5.1047344199999865</v>
      </c>
      <c r="J9" s="45">
        <v>-4.3387580400000028</v>
      </c>
    </row>
    <row r="10" spans="1:10" ht="14.25">
      <c r="B10" s="12" t="s">
        <v>252</v>
      </c>
      <c r="C10" s="11" t="s">
        <v>288</v>
      </c>
      <c r="D10" s="45">
        <v>-14.700890169999989</v>
      </c>
      <c r="E10" s="45">
        <v>-8.4796490399999875</v>
      </c>
      <c r="F10" s="45">
        <v>-26.158025154481198</v>
      </c>
      <c r="G10" s="45">
        <v>-34.151030369999994</v>
      </c>
      <c r="H10" s="45">
        <v>-24.683284080000014</v>
      </c>
      <c r="I10" s="45">
        <v>-35.39426855</v>
      </c>
      <c r="J10" s="45">
        <v>-10.323496666595194</v>
      </c>
    </row>
    <row r="11" spans="1:10" ht="14.25">
      <c r="B11" s="12" t="s">
        <v>253</v>
      </c>
      <c r="C11" s="11" t="s">
        <v>289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</row>
    <row r="12" spans="1:10" ht="14.25">
      <c r="B12" s="12" t="s">
        <v>254</v>
      </c>
      <c r="C12" s="11" t="s">
        <v>290</v>
      </c>
      <c r="D12" s="45">
        <v>0</v>
      </c>
      <c r="E12" s="45">
        <v>2.9700000000000004E-2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</row>
    <row r="13" spans="1:10" ht="14.25">
      <c r="B13" s="17" t="s">
        <v>255</v>
      </c>
      <c r="C13" s="18" t="s">
        <v>307</v>
      </c>
      <c r="D13" s="58">
        <v>-2483.7283541952488</v>
      </c>
      <c r="E13" s="58">
        <v>-978.66520103919549</v>
      </c>
      <c r="F13" s="58">
        <v>-721.19757383212061</v>
      </c>
      <c r="G13" s="58">
        <v>-124.49658869057498</v>
      </c>
      <c r="H13" s="58">
        <v>3780.5444712437175</v>
      </c>
      <c r="I13" s="58">
        <v>1658.2152220189325</v>
      </c>
      <c r="J13" s="58">
        <v>3998.5346386304345</v>
      </c>
    </row>
    <row r="14" spans="1:10" ht="14.25">
      <c r="B14" s="12" t="s">
        <v>256</v>
      </c>
      <c r="C14" s="11" t="s">
        <v>308</v>
      </c>
      <c r="D14" s="45">
        <v>-256.74209004562454</v>
      </c>
      <c r="E14" s="45">
        <v>-297.73611579319424</v>
      </c>
      <c r="F14" s="45">
        <v>80.476045408324168</v>
      </c>
      <c r="G14" s="45">
        <v>217.04300296728107</v>
      </c>
      <c r="H14" s="45">
        <v>126.68761117751242</v>
      </c>
      <c r="I14" s="45">
        <v>389.45361642510767</v>
      </c>
      <c r="J14" s="45">
        <v>735.4535366677319</v>
      </c>
    </row>
    <row r="15" spans="1:10" ht="14.25">
      <c r="B15" s="12" t="s">
        <v>257</v>
      </c>
      <c r="C15" s="11" t="s">
        <v>309</v>
      </c>
      <c r="D15" s="45">
        <v>-45.015361197173618</v>
      </c>
      <c r="E15" s="45">
        <v>-10.707578956099198</v>
      </c>
      <c r="F15" s="45">
        <v>-51.421058974126041</v>
      </c>
      <c r="G15" s="45">
        <v>-10.264309651587094</v>
      </c>
      <c r="H15" s="45">
        <v>148.79532802292735</v>
      </c>
      <c r="I15" s="45">
        <v>35.118650378469958</v>
      </c>
      <c r="J15" s="45">
        <v>137.47063994056782</v>
      </c>
    </row>
    <row r="16" spans="1:10" ht="14.25">
      <c r="B16" s="12" t="s">
        <v>258</v>
      </c>
      <c r="C16" s="11" t="s">
        <v>310</v>
      </c>
      <c r="D16" s="45">
        <v>-1898.1075579096046</v>
      </c>
      <c r="E16" s="45">
        <v>-634.06645117562766</v>
      </c>
      <c r="F16" s="45">
        <v>-847.85413777340057</v>
      </c>
      <c r="G16" s="45">
        <v>-848.05542567939335</v>
      </c>
      <c r="H16" s="45">
        <v>3250.0142620858264</v>
      </c>
      <c r="I16" s="45">
        <v>1294.4252635409553</v>
      </c>
      <c r="J16" s="45">
        <v>2932.835558291928</v>
      </c>
    </row>
    <row r="17" spans="2:10" ht="14.25">
      <c r="B17" s="12" t="s">
        <v>259</v>
      </c>
      <c r="C17" s="11" t="s">
        <v>311</v>
      </c>
      <c r="D17" s="45">
        <v>-8.9160645167998034</v>
      </c>
      <c r="E17" s="45">
        <v>-0.6566202367656282</v>
      </c>
      <c r="F17" s="45">
        <v>-6.0921222590841158</v>
      </c>
      <c r="G17" s="45">
        <v>-4.1021557757808074</v>
      </c>
      <c r="H17" s="45">
        <v>-11.012377191549946</v>
      </c>
      <c r="I17" s="45">
        <v>-0.19220069991941813</v>
      </c>
      <c r="J17" s="45">
        <v>-39.968008911529004</v>
      </c>
    </row>
    <row r="18" spans="2:10" ht="14.25">
      <c r="B18" s="12" t="s">
        <v>260</v>
      </c>
      <c r="C18" s="11" t="s">
        <v>312</v>
      </c>
      <c r="D18" s="45">
        <v>-266.45080863999999</v>
      </c>
      <c r="E18" s="45">
        <v>-16.123487949999614</v>
      </c>
      <c r="F18" s="45">
        <v>110.78865145940524</v>
      </c>
      <c r="G18" s="45">
        <v>-111.91829539999978</v>
      </c>
      <c r="H18" s="45">
        <v>274.99242441000013</v>
      </c>
      <c r="I18" s="45">
        <v>-54.671061040001305</v>
      </c>
      <c r="J18" s="45">
        <v>253.27135344000092</v>
      </c>
    </row>
    <row r="19" spans="2:10" ht="14.25">
      <c r="B19" s="12" t="s">
        <v>261</v>
      </c>
      <c r="C19" s="11" t="s">
        <v>313</v>
      </c>
      <c r="D19" s="45">
        <v>0</v>
      </c>
      <c r="E19" s="45">
        <v>-6.7649871216292302E-3</v>
      </c>
      <c r="F19" s="45">
        <v>-3.7183767825646419E-2</v>
      </c>
      <c r="G19" s="45">
        <v>-4.5127786853174992E-2</v>
      </c>
      <c r="H19" s="45">
        <v>0.12359672280667056</v>
      </c>
      <c r="I19" s="45">
        <v>-1.6306061113583802E-2</v>
      </c>
      <c r="J19" s="45">
        <v>0</v>
      </c>
    </row>
    <row r="20" spans="2:10" ht="14.25">
      <c r="B20" s="12" t="s">
        <v>262</v>
      </c>
      <c r="C20" s="11" t="s">
        <v>314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</row>
    <row r="21" spans="2:10" ht="14.25">
      <c r="B21" s="12" t="s">
        <v>263</v>
      </c>
      <c r="C21" s="11" t="s">
        <v>315</v>
      </c>
      <c r="D21" s="45">
        <v>-8.496471886046157</v>
      </c>
      <c r="E21" s="45">
        <v>-19.368181940387668</v>
      </c>
      <c r="F21" s="45">
        <v>-7.0577679254136445</v>
      </c>
      <c r="G21" s="45">
        <v>632.84572263575819</v>
      </c>
      <c r="H21" s="45">
        <v>-9.0563739838060151</v>
      </c>
      <c r="I21" s="45">
        <v>-5.9027405245659521</v>
      </c>
      <c r="J21" s="45">
        <v>-20.528440798264562</v>
      </c>
    </row>
    <row r="22" spans="2:10" ht="14.25">
      <c r="B22" s="49" t="s">
        <v>264</v>
      </c>
      <c r="C22" s="50" t="s">
        <v>316</v>
      </c>
      <c r="D22" s="58">
        <v>-503.3288216382</v>
      </c>
      <c r="E22" s="58">
        <v>-880.30084862535148</v>
      </c>
      <c r="F22" s="58">
        <v>525.64323643143302</v>
      </c>
      <c r="G22" s="58">
        <v>1006.6811170827636</v>
      </c>
      <c r="H22" s="58">
        <v>38.087041025017164</v>
      </c>
      <c r="I22" s="58">
        <v>1898.7882250602179</v>
      </c>
      <c r="J22" s="58">
        <v>877.55659215367018</v>
      </c>
    </row>
    <row r="23" spans="2:10" ht="14.25">
      <c r="B23" s="12" t="s">
        <v>265</v>
      </c>
      <c r="C23" s="11" t="s">
        <v>317</v>
      </c>
      <c r="D23" s="45">
        <v>-214.87305209000021</v>
      </c>
      <c r="E23" s="45">
        <v>-86.351767549999849</v>
      </c>
      <c r="F23" s="45">
        <v>-93.256906970000074</v>
      </c>
      <c r="G23" s="45">
        <v>64.787196139999878</v>
      </c>
      <c r="H23" s="45">
        <v>65.452672730000018</v>
      </c>
      <c r="I23" s="45">
        <v>-22.970540720000049</v>
      </c>
      <c r="J23" s="45">
        <v>116.33556059000011</v>
      </c>
    </row>
    <row r="24" spans="2:10" ht="14.25">
      <c r="B24" s="12" t="s">
        <v>266</v>
      </c>
      <c r="C24" s="11" t="s">
        <v>309</v>
      </c>
      <c r="D24" s="45">
        <v>-416.45759965500906</v>
      </c>
      <c r="E24" s="45">
        <v>-577.8255543454261</v>
      </c>
      <c r="F24" s="45">
        <v>375.39412785334832</v>
      </c>
      <c r="G24" s="45">
        <v>662.50248355735653</v>
      </c>
      <c r="H24" s="45">
        <v>-293.6979224810969</v>
      </c>
      <c r="I24" s="45">
        <v>579.36764904434688</v>
      </c>
      <c r="J24" s="45">
        <v>168.87582438680013</v>
      </c>
    </row>
    <row r="25" spans="2:10" ht="14.25">
      <c r="B25" s="12" t="s">
        <v>267</v>
      </c>
      <c r="C25" s="11" t="s">
        <v>310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1.4163268491167384E-2</v>
      </c>
    </row>
    <row r="26" spans="2:10" ht="14.25">
      <c r="B26" s="12" t="s">
        <v>268</v>
      </c>
      <c r="C26" s="11" t="s">
        <v>311</v>
      </c>
      <c r="D26" s="45">
        <v>-0.19014062513010299</v>
      </c>
      <c r="E26" s="45">
        <v>-3.7782422215559802E-2</v>
      </c>
      <c r="F26" s="45">
        <v>1.51172559005833E-2</v>
      </c>
      <c r="G26" s="45">
        <v>0</v>
      </c>
      <c r="H26" s="45">
        <v>0</v>
      </c>
      <c r="I26" s="45">
        <v>0</v>
      </c>
      <c r="J26" s="45">
        <v>0</v>
      </c>
    </row>
    <row r="27" spans="2:10" ht="14.25">
      <c r="B27" s="12" t="s">
        <v>269</v>
      </c>
      <c r="C27" s="11" t="s">
        <v>312</v>
      </c>
      <c r="D27" s="45">
        <v>132.05517937000008</v>
      </c>
      <c r="E27" s="45">
        <v>-217.72804507999996</v>
      </c>
      <c r="F27" s="45">
        <v>242.66100091999991</v>
      </c>
      <c r="G27" s="45">
        <v>260.29827466000017</v>
      </c>
      <c r="H27" s="45">
        <v>263.31192958999986</v>
      </c>
      <c r="I27" s="45">
        <v>1340.6513907100002</v>
      </c>
      <c r="J27" s="45">
        <v>586.67216496000026</v>
      </c>
    </row>
    <row r="28" spans="2:10" ht="14.25">
      <c r="B28" s="12" t="s">
        <v>270</v>
      </c>
      <c r="C28" s="11" t="s">
        <v>313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</row>
    <row r="29" spans="2:10" ht="14.25">
      <c r="B29" s="12" t="s">
        <v>271</v>
      </c>
      <c r="C29" s="11" t="s">
        <v>314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</row>
    <row r="30" spans="2:10" ht="14.25">
      <c r="B30" s="12" t="s">
        <v>272</v>
      </c>
      <c r="C30" s="11" t="s">
        <v>318</v>
      </c>
      <c r="D30" s="45">
        <v>-3.863208638060728</v>
      </c>
      <c r="E30" s="45">
        <v>1.6423007722900633</v>
      </c>
      <c r="F30" s="45">
        <v>0.82989737218431692</v>
      </c>
      <c r="G30" s="45">
        <v>19.093162725407097</v>
      </c>
      <c r="H30" s="45">
        <v>3.0203611861141804</v>
      </c>
      <c r="I30" s="45">
        <v>1.7397260258707279</v>
      </c>
      <c r="J30" s="45">
        <v>5.6588789483785344</v>
      </c>
    </row>
    <row r="31" spans="2:10" ht="14.25">
      <c r="D31" s="60"/>
      <c r="E31" s="59"/>
      <c r="F31" s="59"/>
      <c r="G31" s="59"/>
      <c r="H31" s="59"/>
      <c r="I31" s="59"/>
      <c r="J31" s="59"/>
    </row>
    <row r="32" spans="2:10">
      <c r="D32" s="21"/>
      <c r="E32" s="57"/>
      <c r="F32" s="57"/>
      <c r="G32" s="57"/>
      <c r="H32" s="57"/>
      <c r="I32" s="57"/>
      <c r="J32" s="57"/>
    </row>
    <row r="33" spans="4:10">
      <c r="D33" s="21"/>
      <c r="E33" s="57"/>
      <c r="F33" s="57"/>
      <c r="G33" s="57"/>
      <c r="H33" s="57"/>
      <c r="I33" s="57"/>
      <c r="J33" s="57"/>
    </row>
    <row r="34" spans="4:10">
      <c r="D34" s="21"/>
      <c r="E34" s="57"/>
      <c r="F34" s="57"/>
      <c r="G34" s="57"/>
      <c r="H34" s="57"/>
      <c r="I34" s="57"/>
      <c r="J34" s="57"/>
    </row>
    <row r="35" spans="4:10">
      <c r="D35" s="21"/>
      <c r="E35" s="57"/>
      <c r="F35" s="57"/>
      <c r="G35" s="57"/>
      <c r="H35" s="57"/>
      <c r="I35" s="57"/>
      <c r="J35" s="57"/>
    </row>
  </sheetData>
  <mergeCells count="4">
    <mergeCell ref="B4:C4"/>
    <mergeCell ref="D2:J2"/>
    <mergeCell ref="D3:J3"/>
    <mergeCell ref="D4:J4"/>
  </mergeCells>
  <phoneticPr fontId="40" type="noConversion"/>
  <hyperlinks>
    <hyperlink ref="B1" location="Indice!A1" display="Regresar" xr:uid="{A09B65EC-B3ED-496E-93FB-F75BD7155A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Estado I</vt:lpstr>
      <vt:lpstr>Ingreso</vt:lpstr>
      <vt:lpstr>Gasto</vt:lpstr>
      <vt:lpstr>Transacciones Activos y Pasivo </vt:lpstr>
      <vt:lpstr>Ganancias y Perdidas Tenencias</vt:lpstr>
      <vt:lpstr>Otras variaciones en Volumen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Carlos Herrera</cp:lastModifiedBy>
  <cp:lastPrinted>2023-03-07T23:31:49Z</cp:lastPrinted>
  <dcterms:created xsi:type="dcterms:W3CDTF">2019-08-21T19:04:06Z</dcterms:created>
  <dcterms:modified xsi:type="dcterms:W3CDTF">2024-01-05T20:56:11Z</dcterms:modified>
</cp:coreProperties>
</file>